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wes.local\share\10本社Ａ\1046営業部\●契約参加資格審査関係書類\R8～R10年度　競争参加資格者調書\1_HP掲載用データ\掲載確定データ\"/>
    </mc:Choice>
  </mc:AlternateContent>
  <xr:revisionPtr revIDLastSave="0" documentId="8_{0476B00F-7093-44CD-BB77-D3A3A9ED2FEC}" xr6:coauthVersionLast="47" xr6:coauthVersionMax="47" xr10:uidLastSave="{00000000-0000-0000-0000-000000000000}"/>
  <bookViews>
    <workbookView xWindow="660" yWindow="540" windowWidth="13455" windowHeight="11295" xr2:uid="{00000000-000D-0000-FFFF-FFFF00000000}"/>
  </bookViews>
  <sheets>
    <sheet name="別紙_施設" sheetId="17" r:id="rId1"/>
  </sheets>
  <definedNames>
    <definedName name="_xlnm.Print_Area" localSheetId="0">別紙_施設!$A$1:$AH$64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5" i="17" l="1"/>
  <c r="AK44" i="17"/>
  <c r="AK43" i="17"/>
  <c r="AL43" i="17" s="1"/>
  <c r="AK42" i="17"/>
  <c r="AK41" i="17"/>
  <c r="AK40" i="17"/>
  <c r="AK39" i="17"/>
  <c r="AK38" i="17"/>
  <c r="AL38" i="17" s="1"/>
  <c r="AK37" i="17"/>
  <c r="AL37" i="17" s="1"/>
  <c r="AK36" i="17"/>
  <c r="AL36" i="17" s="1"/>
  <c r="AK35" i="17"/>
  <c r="AL35" i="17" s="1"/>
  <c r="AK34" i="17"/>
  <c r="AL34" i="17" s="1"/>
  <c r="AK33" i="17"/>
  <c r="AK32" i="17"/>
  <c r="AK31" i="17"/>
  <c r="AK30" i="17"/>
  <c r="AK29" i="17"/>
  <c r="AK28" i="17"/>
  <c r="AK27" i="17"/>
  <c r="AK26" i="17"/>
  <c r="AK25" i="17"/>
  <c r="AL25" i="17" s="1"/>
  <c r="AK24" i="17"/>
  <c r="AL24" i="17" s="1"/>
  <c r="AK23" i="17"/>
  <c r="AL23" i="17" s="1"/>
  <c r="AK22" i="17"/>
  <c r="AL22" i="17" s="1"/>
  <c r="AK21" i="17"/>
  <c r="AK20" i="17"/>
  <c r="AL20" i="17" s="1"/>
  <c r="AK19" i="17"/>
  <c r="AL19" i="17" s="1"/>
  <c r="AK18" i="17"/>
  <c r="AK17" i="17"/>
  <c r="AL17" i="17" s="1"/>
  <c r="AK16" i="17"/>
  <c r="AK15" i="17"/>
  <c r="AK14" i="17"/>
  <c r="AK13" i="17"/>
  <c r="AL13" i="17" s="1"/>
  <c r="AK12" i="17"/>
  <c r="AL12" i="17" s="1"/>
  <c r="AK11" i="17"/>
  <c r="AL11" i="17" s="1"/>
  <c r="AK10" i="17"/>
  <c r="AL10" i="17" s="1"/>
  <c r="AK9" i="17"/>
  <c r="AL9" i="17" s="1"/>
  <c r="AK8" i="17"/>
  <c r="AL8" i="17" s="1"/>
  <c r="AL45" i="17"/>
  <c r="AL33" i="17"/>
  <c r="AL32" i="17"/>
  <c r="AL31" i="17"/>
  <c r="AL26" i="17"/>
  <c r="AL21" i="17"/>
  <c r="AL44" i="17"/>
  <c r="AL42" i="17"/>
  <c r="AL30" i="17"/>
  <c r="AL18" i="17"/>
  <c r="AL14" i="17"/>
  <c r="AL16" i="17"/>
  <c r="AL39" i="17"/>
  <c r="AL15" i="17"/>
  <c r="AL40" i="17"/>
  <c r="AL41" i="17"/>
  <c r="AL27" i="17"/>
  <c r="AL29" i="17"/>
  <c r="AL28" i="17"/>
  <c r="AN24" i="17"/>
  <c r="AN34" i="17"/>
  <c r="AN36" i="17"/>
  <c r="AM9" i="17"/>
  <c r="AN9" i="17" s="1"/>
  <c r="AM10" i="17"/>
  <c r="AN10" i="17" s="1"/>
  <c r="AM11" i="17"/>
  <c r="AN11" i="17" s="1"/>
  <c r="AM12" i="17"/>
  <c r="AN12" i="17" s="1"/>
  <c r="AM13" i="17"/>
  <c r="AN13" i="17" s="1"/>
  <c r="AM14" i="17"/>
  <c r="AN14" i="17" s="1"/>
  <c r="AM15" i="17"/>
  <c r="AN15" i="17" s="1"/>
  <c r="AM16" i="17"/>
  <c r="AN16" i="17" s="1"/>
  <c r="AM17" i="17"/>
  <c r="AN17" i="17" s="1"/>
  <c r="AM18" i="17"/>
  <c r="AN18" i="17" s="1"/>
  <c r="AM19" i="17"/>
  <c r="AN19" i="17" s="1"/>
  <c r="AM20" i="17"/>
  <c r="AN20" i="17" s="1"/>
  <c r="AM21" i="17"/>
  <c r="AN21" i="17" s="1"/>
  <c r="AM22" i="17"/>
  <c r="AN22" i="17" s="1"/>
  <c r="AM23" i="17"/>
  <c r="AN23" i="17" s="1"/>
  <c r="AM24" i="17"/>
  <c r="AM25" i="17"/>
  <c r="AN25" i="17" s="1"/>
  <c r="AM26" i="17"/>
  <c r="AN26" i="17" s="1"/>
  <c r="AM27" i="17"/>
  <c r="AN27" i="17" s="1"/>
  <c r="AM28" i="17"/>
  <c r="AN28" i="17" s="1"/>
  <c r="AM29" i="17"/>
  <c r="AN29" i="17" s="1"/>
  <c r="AM30" i="17"/>
  <c r="AN30" i="17" s="1"/>
  <c r="AM31" i="17"/>
  <c r="AN31" i="17" s="1"/>
  <c r="AM32" i="17"/>
  <c r="AN32" i="17" s="1"/>
  <c r="AM33" i="17"/>
  <c r="AN33" i="17" s="1"/>
  <c r="AM34" i="17"/>
  <c r="AM35" i="17"/>
  <c r="AN35" i="17" s="1"/>
  <c r="AM36" i="17"/>
  <c r="AM37" i="17"/>
  <c r="AN37" i="17" s="1"/>
  <c r="AM38" i="17"/>
  <c r="AN38" i="17" s="1"/>
  <c r="AM39" i="17"/>
  <c r="AN39" i="17" s="1"/>
  <c r="AM40" i="17"/>
  <c r="AN40" i="17" s="1"/>
  <c r="AM41" i="17"/>
  <c r="AN41" i="17" s="1"/>
  <c r="AM42" i="17"/>
  <c r="AN42" i="17" s="1"/>
  <c r="AM43" i="17"/>
  <c r="AN43" i="17" s="1"/>
  <c r="AM44" i="17"/>
  <c r="AN44" i="17" s="1"/>
  <c r="AM45" i="17"/>
  <c r="AN45" i="17" s="1"/>
  <c r="AM8" i="17"/>
  <c r="AN8" i="17" s="1"/>
  <c r="AL7" i="17" l="1"/>
  <c r="R1" i="17" s="1"/>
  <c r="AN7" i="17"/>
  <c r="T1" i="17" s="1"/>
  <c r="R2" i="17" l="1"/>
  <c r="T2" i="17"/>
</calcChain>
</file>

<file path=xl/sharedStrings.xml><?xml version="1.0" encoding="utf-8"?>
<sst xmlns="http://schemas.openxmlformats.org/spreadsheetml/2006/main" count="282" uniqueCount="138">
  <si>
    <t>項目
記号</t>
    <rPh sb="0" eb="2">
      <t>コウモク</t>
    </rPh>
    <rPh sb="3" eb="5">
      <t>キゴウ</t>
    </rPh>
    <phoneticPr fontId="1"/>
  </si>
  <si>
    <t>【注記】</t>
    <rPh sb="1" eb="3">
      <t>チュウキ</t>
    </rPh>
    <phoneticPr fontId="4"/>
  </si>
  <si>
    <t>建設業</t>
    <rPh sb="0" eb="3">
      <t>ケンセツギョウ</t>
    </rPh>
    <phoneticPr fontId="1"/>
  </si>
  <si>
    <t>必要な許可登録業</t>
    <rPh sb="0" eb="2">
      <t>ヒツヨウ</t>
    </rPh>
    <rPh sb="3" eb="5">
      <t>キョカ</t>
    </rPh>
    <rPh sb="5" eb="7">
      <t>トウロク</t>
    </rPh>
    <rPh sb="7" eb="8">
      <t>ギョウ</t>
    </rPh>
    <phoneticPr fontId="1"/>
  </si>
  <si>
    <t>設備保全工事</t>
    <rPh sb="0" eb="2">
      <t>セツビ</t>
    </rPh>
    <rPh sb="2" eb="4">
      <t>ホゼン</t>
    </rPh>
    <rPh sb="4" eb="6">
      <t>コウジ</t>
    </rPh>
    <phoneticPr fontId="1"/>
  </si>
  <si>
    <t>電気設備整備・工事【直流電源・無停電電源設備】</t>
    <rPh sb="10" eb="12">
      <t>チョクリュウ</t>
    </rPh>
    <rPh sb="12" eb="14">
      <t>デンゲン</t>
    </rPh>
    <rPh sb="15" eb="18">
      <t>ムテイデン</t>
    </rPh>
    <rPh sb="18" eb="20">
      <t>デンゲン</t>
    </rPh>
    <rPh sb="20" eb="22">
      <t>セツビ</t>
    </rPh>
    <phoneticPr fontId="1"/>
  </si>
  <si>
    <t>電気設備整備・工事【道路情報提供設備】</t>
    <rPh sb="10" eb="12">
      <t>ドウロ</t>
    </rPh>
    <rPh sb="12" eb="14">
      <t>ジョウホウ</t>
    </rPh>
    <rPh sb="14" eb="16">
      <t>テイキョウ</t>
    </rPh>
    <rPh sb="16" eb="18">
      <t>セツビ</t>
    </rPh>
    <phoneticPr fontId="1"/>
  </si>
  <si>
    <t>電気設備整備・工事【TN内計測設備】</t>
    <rPh sb="12" eb="13">
      <t>ナイ</t>
    </rPh>
    <rPh sb="13" eb="15">
      <t>ケイソク</t>
    </rPh>
    <rPh sb="15" eb="17">
      <t>セツビ</t>
    </rPh>
    <phoneticPr fontId="1"/>
  </si>
  <si>
    <t>電気設備整備・工事【気象・地震計設備】</t>
    <rPh sb="10" eb="12">
      <t>キショウ</t>
    </rPh>
    <rPh sb="13" eb="15">
      <t>ジシン</t>
    </rPh>
    <rPh sb="15" eb="16">
      <t>ケイ</t>
    </rPh>
    <rPh sb="16" eb="18">
      <t>セツビ</t>
    </rPh>
    <phoneticPr fontId="1"/>
  </si>
  <si>
    <t>電気設備整備・工事【交通量計測設備】</t>
    <rPh sb="10" eb="12">
      <t>コウツウ</t>
    </rPh>
    <rPh sb="12" eb="13">
      <t>リョウ</t>
    </rPh>
    <rPh sb="13" eb="15">
      <t>ケイソク</t>
    </rPh>
    <rPh sb="15" eb="17">
      <t>セツビ</t>
    </rPh>
    <phoneticPr fontId="1"/>
  </si>
  <si>
    <t>電気設備整備・工事【逆走防止設備】</t>
    <rPh sb="10" eb="11">
      <t>ギャク</t>
    </rPh>
    <rPh sb="11" eb="12">
      <t>ソウ</t>
    </rPh>
    <rPh sb="12" eb="14">
      <t>ボウシ</t>
    </rPh>
    <rPh sb="14" eb="16">
      <t>セツビ</t>
    </rPh>
    <phoneticPr fontId="1"/>
  </si>
  <si>
    <t>通信設備整備・工事【ラジオ再放送設備】</t>
    <rPh sb="13" eb="14">
      <t>サイ</t>
    </rPh>
    <rPh sb="14" eb="16">
      <t>ホウソウ</t>
    </rPh>
    <rPh sb="16" eb="18">
      <t>セツビ</t>
    </rPh>
    <phoneticPr fontId="1"/>
  </si>
  <si>
    <t>通信設備整備・工事【CCTV設備】</t>
    <rPh sb="14" eb="16">
      <t>セツビ</t>
    </rPh>
    <phoneticPr fontId="1"/>
  </si>
  <si>
    <t>通信設備整備・工事【遠方監視制御設備】</t>
    <rPh sb="10" eb="12">
      <t>エンポウ</t>
    </rPh>
    <rPh sb="12" eb="14">
      <t>カンシ</t>
    </rPh>
    <rPh sb="14" eb="15">
      <t>セイ</t>
    </rPh>
    <rPh sb="15" eb="16">
      <t>ギョ</t>
    </rPh>
    <rPh sb="16" eb="18">
      <t>セツビ</t>
    </rPh>
    <phoneticPr fontId="1"/>
  </si>
  <si>
    <t>機械設備整備・工事【自家発電設備】</t>
    <rPh sb="10" eb="12">
      <t>ジカ</t>
    </rPh>
    <rPh sb="12" eb="14">
      <t>ハツデン</t>
    </rPh>
    <rPh sb="14" eb="16">
      <t>セツビ</t>
    </rPh>
    <phoneticPr fontId="1"/>
  </si>
  <si>
    <t>機械設備整備・工事【TN非常用設備】</t>
    <rPh sb="0" eb="2">
      <t>キカイ</t>
    </rPh>
    <rPh sb="12" eb="14">
      <t>ヒジョウ</t>
    </rPh>
    <rPh sb="14" eb="15">
      <t>ヨウ</t>
    </rPh>
    <rPh sb="15" eb="17">
      <t>セツビ</t>
    </rPh>
    <phoneticPr fontId="1"/>
  </si>
  <si>
    <t>機械設備整備・工事【TN換気設備】</t>
    <rPh sb="12" eb="14">
      <t>カンキ</t>
    </rPh>
    <rPh sb="14" eb="16">
      <t>セツビ</t>
    </rPh>
    <phoneticPr fontId="1"/>
  </si>
  <si>
    <t>機械設備整備・工事【雪氷設備】</t>
    <rPh sb="10" eb="12">
      <t>セッピョウ</t>
    </rPh>
    <rPh sb="12" eb="14">
      <t>セツビ</t>
    </rPh>
    <phoneticPr fontId="1"/>
  </si>
  <si>
    <t>機械設備整備・工事【クレーン設備】</t>
    <rPh sb="14" eb="16">
      <t>セツビ</t>
    </rPh>
    <phoneticPr fontId="1"/>
  </si>
  <si>
    <t>機械設備整備・工事【路面排水設備】</t>
    <rPh sb="10" eb="12">
      <t>ロメン</t>
    </rPh>
    <rPh sb="12" eb="14">
      <t>ハイスイ</t>
    </rPh>
    <rPh sb="14" eb="16">
      <t>セツビ</t>
    </rPh>
    <phoneticPr fontId="1"/>
  </si>
  <si>
    <t>給排水設備整備・工事【上水設備】</t>
    <rPh sb="11" eb="13">
      <t>ジョウスイ</t>
    </rPh>
    <rPh sb="13" eb="15">
      <t>セツビ</t>
    </rPh>
    <phoneticPr fontId="1"/>
  </si>
  <si>
    <t>給排水設備整備・工事【汚水設備】</t>
    <rPh sb="11" eb="13">
      <t>オスイ</t>
    </rPh>
    <rPh sb="13" eb="15">
      <t>セツビ</t>
    </rPh>
    <phoneticPr fontId="1"/>
  </si>
  <si>
    <t>施設保全工事</t>
    <rPh sb="0" eb="2">
      <t>シセツ</t>
    </rPh>
    <rPh sb="2" eb="4">
      <t>ホゼン</t>
    </rPh>
    <rPh sb="4" eb="6">
      <t>コウジ</t>
    </rPh>
    <phoneticPr fontId="1"/>
  </si>
  <si>
    <t>SK-22</t>
    <phoneticPr fontId="1"/>
  </si>
  <si>
    <t>SK-23</t>
  </si>
  <si>
    <t>SK-24</t>
  </si>
  <si>
    <t>SK-25</t>
  </si>
  <si>
    <t>SK-26</t>
  </si>
  <si>
    <t>SK-27</t>
  </si>
  <si>
    <t>SK-32</t>
    <phoneticPr fontId="1"/>
  </si>
  <si>
    <t>SK-33</t>
  </si>
  <si>
    <t>SK-41</t>
    <phoneticPr fontId="1"/>
  </si>
  <si>
    <t>SK-44</t>
    <phoneticPr fontId="1"/>
  </si>
  <si>
    <t>SK-45</t>
    <phoneticPr fontId="1"/>
  </si>
  <si>
    <t>SK-51</t>
    <phoneticPr fontId="1"/>
  </si>
  <si>
    <t>SK-11</t>
    <phoneticPr fontId="1"/>
  </si>
  <si>
    <t>・上記の※1以外の項目においては、緊急作業・休日・夜間作業、交通規制を行う場合があります。</t>
    <rPh sb="1" eb="3">
      <t>ジョウキ</t>
    </rPh>
    <rPh sb="6" eb="8">
      <t>イガイ</t>
    </rPh>
    <rPh sb="9" eb="11">
      <t>コウモク</t>
    </rPh>
    <rPh sb="17" eb="19">
      <t>キンキュウ</t>
    </rPh>
    <rPh sb="19" eb="21">
      <t>サギョウ</t>
    </rPh>
    <rPh sb="22" eb="24">
      <t>キュウジツ</t>
    </rPh>
    <rPh sb="25" eb="27">
      <t>ヤカン</t>
    </rPh>
    <rPh sb="27" eb="29">
      <t>サギョウ</t>
    </rPh>
    <rPh sb="30" eb="32">
      <t>コウツウ</t>
    </rPh>
    <rPh sb="32" eb="34">
      <t>キセイ</t>
    </rPh>
    <rPh sb="35" eb="36">
      <t>オコナ</t>
    </rPh>
    <rPh sb="37" eb="39">
      <t>バアイ</t>
    </rPh>
    <phoneticPr fontId="4"/>
  </si>
  <si>
    <t>全域</t>
    <rPh sb="0" eb="2">
      <t>ゼンイキ</t>
    </rPh>
    <phoneticPr fontId="1"/>
  </si>
  <si>
    <t>電気設備整備・工事【受配電設備】</t>
    <rPh sb="10" eb="11">
      <t>ジュ</t>
    </rPh>
    <rPh sb="11" eb="13">
      <t>ハイデン</t>
    </rPh>
    <rPh sb="13" eb="15">
      <t>セツビ</t>
    </rPh>
    <phoneticPr fontId="1"/>
  </si>
  <si>
    <t>【別紙 - 施設保全工事】</t>
    <rPh sb="1" eb="3">
      <t>ベッシ</t>
    </rPh>
    <rPh sb="6" eb="8">
      <t>シセツ</t>
    </rPh>
    <rPh sb="8" eb="10">
      <t>ホゼン</t>
    </rPh>
    <rPh sb="10" eb="12">
      <t>コウジ</t>
    </rPh>
    <phoneticPr fontId="1"/>
  </si>
  <si>
    <t>業務区分</t>
    <rPh sb="0" eb="2">
      <t>ギョウム</t>
    </rPh>
    <rPh sb="2" eb="4">
      <t>クブン</t>
    </rPh>
    <phoneticPr fontId="1"/>
  </si>
  <si>
    <t>業務細目</t>
    <rPh sb="0" eb="2">
      <t>ギョウム</t>
    </rPh>
    <rPh sb="2" eb="4">
      <t>サイモク</t>
    </rPh>
    <phoneticPr fontId="1"/>
  </si>
  <si>
    <t>↑会社名を入力してください。</t>
    <rPh sb="1" eb="4">
      <t>カイシャメイ</t>
    </rPh>
    <rPh sb="5" eb="7">
      <t>ニュウリョク</t>
    </rPh>
    <phoneticPr fontId="1"/>
  </si>
  <si>
    <t>　</t>
  </si>
  <si>
    <t>（会社名）</t>
    <phoneticPr fontId="1"/>
  </si>
  <si>
    <t>※1</t>
    <phoneticPr fontId="1"/>
  </si>
  <si>
    <t>SK-21</t>
    <phoneticPr fontId="1"/>
  </si>
  <si>
    <t>SK-31</t>
    <phoneticPr fontId="1"/>
  </si>
  <si>
    <t>SK-42</t>
    <phoneticPr fontId="1"/>
  </si>
  <si>
    <t>SK-43</t>
    <phoneticPr fontId="1"/>
  </si>
  <si>
    <t>SK-46</t>
    <phoneticPr fontId="1"/>
  </si>
  <si>
    <t>SK-52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</si>
  <si>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</si>
  <si>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【参加応募業務区分表】　建設業　施設保全工事</t>
    <rPh sb="1" eb="3">
      <t>サンカ</t>
    </rPh>
    <rPh sb="3" eb="5">
      <t>オウボ</t>
    </rPh>
    <rPh sb="5" eb="7">
      <t>ギョウム</t>
    </rPh>
    <rPh sb="7" eb="9">
      <t>クブン</t>
    </rPh>
    <rPh sb="9" eb="10">
      <t>ヒョウ</t>
    </rPh>
    <rPh sb="12" eb="15">
      <t>ケンセツギョウ</t>
    </rPh>
    <rPh sb="16" eb="18">
      <t>シセツ</t>
    </rPh>
    <rPh sb="18" eb="20">
      <t>ホゼン</t>
    </rPh>
    <rPh sb="20" eb="22">
      <t>コウジ</t>
    </rPh>
    <phoneticPr fontId="1"/>
  </si>
  <si>
    <t>参加応募したい業務の詳細</t>
    <rPh sb="0" eb="2">
      <t>サンカ</t>
    </rPh>
    <rPh sb="2" eb="4">
      <t>オウボ</t>
    </rPh>
    <rPh sb="7" eb="9">
      <t>ギョウム</t>
    </rPh>
    <rPh sb="10" eb="12">
      <t>ショウサイ</t>
    </rPh>
    <phoneticPr fontId="1"/>
  </si>
  <si>
    <t>※各業務の応募する地域のみを選択してください。（プルダウン選択）</t>
    <rPh sb="1" eb="2">
      <t>カク</t>
    </rPh>
    <rPh sb="2" eb="4">
      <t>ギョウム</t>
    </rPh>
    <rPh sb="5" eb="7">
      <t>オウボ</t>
    </rPh>
    <rPh sb="9" eb="11">
      <t>チイキ</t>
    </rPh>
    <phoneticPr fontId="1"/>
  </si>
  <si>
    <t>参加したい製造会社の指定
（プルダウン選択）</t>
    <rPh sb="0" eb="2">
      <t>サンカ</t>
    </rPh>
    <rPh sb="5" eb="7">
      <t>セイゾウ</t>
    </rPh>
    <rPh sb="7" eb="9">
      <t>カイシャ</t>
    </rPh>
    <rPh sb="10" eb="12">
      <t>シテイ</t>
    </rPh>
    <rPh sb="19" eb="21">
      <t>センタク</t>
    </rPh>
    <phoneticPr fontId="1"/>
  </si>
  <si>
    <t>参加したい製造会社を記入してください。
（指定ありの場合）</t>
    <rPh sb="0" eb="2">
      <t>サンカ</t>
    </rPh>
    <rPh sb="5" eb="7">
      <t>セイゾウ</t>
    </rPh>
    <rPh sb="7" eb="9">
      <t>カイシャ</t>
    </rPh>
    <rPh sb="10" eb="12">
      <t>キニュウ</t>
    </rPh>
    <rPh sb="21" eb="23">
      <t>シテイ</t>
    </rPh>
    <rPh sb="26" eb="28">
      <t>バアイ</t>
    </rPh>
    <phoneticPr fontId="1"/>
  </si>
  <si>
    <t>愛媛（高）管内</t>
    <rPh sb="0" eb="2">
      <t>エヒメ</t>
    </rPh>
    <rPh sb="3" eb="4">
      <t>コウ</t>
    </rPh>
    <rPh sb="5" eb="7">
      <t>カンナイ</t>
    </rPh>
    <phoneticPr fontId="1"/>
  </si>
  <si>
    <t>香川（高）管内
徳島（高）管内</t>
    <rPh sb="0" eb="2">
      <t>カガワ</t>
    </rPh>
    <rPh sb="3" eb="4">
      <t>コウ</t>
    </rPh>
    <rPh sb="5" eb="7">
      <t>カンナイ</t>
    </rPh>
    <rPh sb="8" eb="10">
      <t>トクシマ</t>
    </rPh>
    <rPh sb="11" eb="12">
      <t>コウ</t>
    </rPh>
    <rPh sb="13" eb="15">
      <t>カンナイ</t>
    </rPh>
    <phoneticPr fontId="1"/>
  </si>
  <si>
    <t>香川（高）管内
高知（高）管内</t>
    <rPh sb="0" eb="2">
      <t>カガワ</t>
    </rPh>
    <rPh sb="3" eb="4">
      <t>コウ</t>
    </rPh>
    <rPh sb="5" eb="7">
      <t>カンナイ</t>
    </rPh>
    <rPh sb="8" eb="10">
      <t>コウチ</t>
    </rPh>
    <rPh sb="11" eb="12">
      <t>コウ</t>
    </rPh>
    <rPh sb="13" eb="15">
      <t>カンナイ</t>
    </rPh>
    <phoneticPr fontId="1"/>
  </si>
  <si>
    <t>松山道</t>
    <rPh sb="0" eb="3">
      <t>マツヤマドウ</t>
    </rPh>
    <phoneticPr fontId="1"/>
  </si>
  <si>
    <t>高松道</t>
    <rPh sb="0" eb="3">
      <t>タカマツドウ</t>
    </rPh>
    <phoneticPr fontId="1"/>
  </si>
  <si>
    <t>徳島道</t>
    <rPh sb="0" eb="3">
      <t>トクシマドウ</t>
    </rPh>
    <phoneticPr fontId="1"/>
  </si>
  <si>
    <t>高知道</t>
    <rPh sb="0" eb="3">
      <t>コウチドウ</t>
    </rPh>
    <phoneticPr fontId="1"/>
  </si>
  <si>
    <t>指定の有・無</t>
    <rPh sb="0" eb="2">
      <t>シテイ</t>
    </rPh>
    <rPh sb="3" eb="4">
      <t>タモツ</t>
    </rPh>
    <rPh sb="5" eb="6">
      <t>ム</t>
    </rPh>
    <phoneticPr fontId="1"/>
  </si>
  <si>
    <t>指定会社_1</t>
    <rPh sb="0" eb="4">
      <t>シテイカイシャ</t>
    </rPh>
    <phoneticPr fontId="1"/>
  </si>
  <si>
    <t>指定会社_2</t>
    <rPh sb="0" eb="4">
      <t>シテイカイシャ</t>
    </rPh>
    <phoneticPr fontId="1"/>
  </si>
  <si>
    <t>指定会社_3</t>
    <rPh sb="0" eb="4">
      <t>シテイカイシャ</t>
    </rPh>
    <phoneticPr fontId="1"/>
  </si>
  <si>
    <t>指定会社_4</t>
    <rPh sb="0" eb="4">
      <t>シテイカイシャ</t>
    </rPh>
    <phoneticPr fontId="1"/>
  </si>
  <si>
    <t>指定会社_5</t>
    <rPh sb="0" eb="4">
      <t>シテイカイシャ</t>
    </rPh>
    <phoneticPr fontId="1"/>
  </si>
  <si>
    <t>指定会社_6</t>
    <rPh sb="0" eb="4">
      <t>シテイカイシャ</t>
    </rPh>
    <phoneticPr fontId="1"/>
  </si>
  <si>
    <t>指定会社_7</t>
    <rPh sb="0" eb="4">
      <t>シテイカイシャ</t>
    </rPh>
    <phoneticPr fontId="1"/>
  </si>
  <si>
    <t>指定会社_8</t>
    <rPh sb="0" eb="4">
      <t>シテイカイシャ</t>
    </rPh>
    <phoneticPr fontId="1"/>
  </si>
  <si>
    <t>指定会社_9</t>
    <rPh sb="0" eb="4">
      <t>シテイカイシャ</t>
    </rPh>
    <phoneticPr fontId="1"/>
  </si>
  <si>
    <t>指定会社_10</t>
    <rPh sb="0" eb="4">
      <t>シテイカイシャ</t>
    </rPh>
    <phoneticPr fontId="1"/>
  </si>
  <si>
    <t>三島川之江IC～鳴門IC</t>
    <rPh sb="0" eb="2">
      <t>ミシマ</t>
    </rPh>
    <rPh sb="2" eb="5">
      <t>カワノエ</t>
    </rPh>
    <rPh sb="8" eb="10">
      <t>ナルト</t>
    </rPh>
    <phoneticPr fontId="1"/>
  </si>
  <si>
    <t>鳴門JCT～徳島沖洲～川之江東JCT</t>
    <rPh sb="0" eb="2">
      <t>ナルト</t>
    </rPh>
    <rPh sb="6" eb="8">
      <t>トクシマ</t>
    </rPh>
    <rPh sb="8" eb="10">
      <t>オキノス</t>
    </rPh>
    <rPh sb="11" eb="14">
      <t>カワノエ</t>
    </rPh>
    <rPh sb="14" eb="15">
      <t>ヒガシ</t>
    </rPh>
    <phoneticPr fontId="1"/>
  </si>
  <si>
    <t>川之江JCT～須崎東IC</t>
    <rPh sb="0" eb="3">
      <t>カワノエ</t>
    </rPh>
    <rPh sb="7" eb="9">
      <t>スザキ</t>
    </rPh>
    <rPh sb="9" eb="10">
      <t>ヒガシ</t>
    </rPh>
    <phoneticPr fontId="1"/>
  </si>
  <si>
    <t>道路照明・トンネル内各種機器（灯具他）の清掃及びランプ交換、各設備の小補修、事故復旧工事等の年間維持作業　※緊急・休日・夜間作業、交通規制あり</t>
    <rPh sb="0" eb="2">
      <t>ドウロ</t>
    </rPh>
    <rPh sb="2" eb="4">
      <t>ショウメイ</t>
    </rPh>
    <rPh sb="9" eb="10">
      <t>ナイ</t>
    </rPh>
    <rPh sb="10" eb="12">
      <t>カクシュ</t>
    </rPh>
    <rPh sb="12" eb="14">
      <t>キキ</t>
    </rPh>
    <rPh sb="15" eb="16">
      <t>トウ</t>
    </rPh>
    <rPh sb="16" eb="17">
      <t>グ</t>
    </rPh>
    <rPh sb="17" eb="18">
      <t>タ</t>
    </rPh>
    <rPh sb="20" eb="22">
      <t>セイソウ</t>
    </rPh>
    <rPh sb="22" eb="23">
      <t>オヨ</t>
    </rPh>
    <rPh sb="27" eb="29">
      <t>コウカン</t>
    </rPh>
    <rPh sb="30" eb="31">
      <t>カク</t>
    </rPh>
    <rPh sb="31" eb="33">
      <t>セツビ</t>
    </rPh>
    <rPh sb="34" eb="35">
      <t>ショウ</t>
    </rPh>
    <rPh sb="35" eb="37">
      <t>ホシュウ</t>
    </rPh>
    <rPh sb="38" eb="40">
      <t>ジコ</t>
    </rPh>
    <rPh sb="40" eb="42">
      <t>フッキュウ</t>
    </rPh>
    <rPh sb="42" eb="44">
      <t>コウジ</t>
    </rPh>
    <rPh sb="44" eb="45">
      <t>トウ</t>
    </rPh>
    <rPh sb="46" eb="48">
      <t>ネンカン</t>
    </rPh>
    <rPh sb="48" eb="50">
      <t>イジ</t>
    </rPh>
    <rPh sb="50" eb="52">
      <t>サギョウ</t>
    </rPh>
    <rPh sb="54" eb="56">
      <t>キンキュウ</t>
    </rPh>
    <rPh sb="57" eb="59">
      <t>キュウジツ</t>
    </rPh>
    <rPh sb="60" eb="62">
      <t>ヤカン</t>
    </rPh>
    <rPh sb="62" eb="64">
      <t>サギョウ</t>
    </rPh>
    <rPh sb="65" eb="67">
      <t>コウツウ</t>
    </rPh>
    <rPh sb="67" eb="69">
      <t>キセイ</t>
    </rPh>
    <phoneticPr fontId="1"/>
  </si>
  <si>
    <t>受配電設備</t>
    <rPh sb="0" eb="3">
      <t>ジュハイデン</t>
    </rPh>
    <rPh sb="3" eb="5">
      <t>セツビ</t>
    </rPh>
    <phoneticPr fontId="1"/>
  </si>
  <si>
    <t>機器取換</t>
    <rPh sb="0" eb="2">
      <t>キキ</t>
    </rPh>
    <rPh sb="2" eb="4">
      <t>トリカエ</t>
    </rPh>
    <phoneticPr fontId="1"/>
  </si>
  <si>
    <t>分解整備・補修</t>
    <rPh sb="0" eb="2">
      <t>ブンカイ</t>
    </rPh>
    <rPh sb="2" eb="4">
      <t>セイビ</t>
    </rPh>
    <rPh sb="5" eb="7">
      <t>ホシュウ</t>
    </rPh>
    <phoneticPr fontId="1"/>
  </si>
  <si>
    <t>その他</t>
    <rPh sb="2" eb="3">
      <t>タ</t>
    </rPh>
    <phoneticPr fontId="1"/>
  </si>
  <si>
    <t>直流電源設備</t>
    <rPh sb="2" eb="4">
      <t>デンゲン</t>
    </rPh>
    <rPh sb="4" eb="6">
      <t>セツビ</t>
    </rPh>
    <phoneticPr fontId="1"/>
  </si>
  <si>
    <t>無停電電源設備</t>
    <rPh sb="0" eb="3">
      <t>ムテイデン</t>
    </rPh>
    <rPh sb="3" eb="5">
      <t>デンゲン</t>
    </rPh>
    <rPh sb="5" eb="7">
      <t>セツビ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</si>
  <si>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</si>
  <si>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情報板設備道路</t>
    <rPh sb="0" eb="2">
      <t>ジョウホウ</t>
    </rPh>
    <rPh sb="2" eb="3">
      <t>バン</t>
    </rPh>
    <rPh sb="3" eb="5">
      <t>セツビ</t>
    </rPh>
    <rPh sb="5" eb="7">
      <t>ドウロ</t>
    </rPh>
    <phoneticPr fontId="1"/>
  </si>
  <si>
    <t>速度規制標識設備</t>
    <rPh sb="0" eb="2">
      <t>ソクド</t>
    </rPh>
    <rPh sb="2" eb="4">
      <t>キセイ</t>
    </rPh>
    <rPh sb="4" eb="6">
      <t>ヒョウシキ</t>
    </rPh>
    <rPh sb="6" eb="8">
      <t>セツビ</t>
    </rPh>
    <phoneticPr fontId="1"/>
  </si>
  <si>
    <t>CO計</t>
    <rPh sb="2" eb="3">
      <t>ケイ</t>
    </rPh>
    <phoneticPr fontId="1"/>
  </si>
  <si>
    <t>VI計</t>
    <rPh sb="2" eb="3">
      <t>ケイ</t>
    </rPh>
    <phoneticPr fontId="1"/>
  </si>
  <si>
    <t>W計</t>
    <rPh sb="1" eb="2">
      <t>ケイ</t>
    </rPh>
    <phoneticPr fontId="1"/>
  </si>
  <si>
    <t>気象観測設備</t>
    <rPh sb="0" eb="2">
      <t>キショウ</t>
    </rPh>
    <rPh sb="2" eb="4">
      <t>カンソク</t>
    </rPh>
    <rPh sb="4" eb="6">
      <t>セツビ</t>
    </rPh>
    <phoneticPr fontId="1"/>
  </si>
  <si>
    <t>新設工事</t>
    <rPh sb="0" eb="2">
      <t>シンセツ</t>
    </rPh>
    <rPh sb="2" eb="4">
      <t>コウジ</t>
    </rPh>
    <phoneticPr fontId="1"/>
  </si>
  <si>
    <t>地震計</t>
    <rPh sb="0" eb="2">
      <t>ジシン</t>
    </rPh>
    <rPh sb="2" eb="3">
      <t>ケイ</t>
    </rPh>
    <phoneticPr fontId="1"/>
  </si>
  <si>
    <t>ループコイル式</t>
    <rPh sb="6" eb="7">
      <t>シキ</t>
    </rPh>
    <phoneticPr fontId="1"/>
  </si>
  <si>
    <t>超音波式</t>
    <rPh sb="0" eb="3">
      <t>チョウオンパ</t>
    </rPh>
    <rPh sb="3" eb="4">
      <t>シキ</t>
    </rPh>
    <phoneticPr fontId="1"/>
  </si>
  <si>
    <t>レーザー式</t>
    <rPh sb="4" eb="5">
      <t>シキ</t>
    </rPh>
    <phoneticPr fontId="1"/>
  </si>
  <si>
    <t>レーダー式</t>
    <rPh sb="4" eb="5">
      <t>シキ</t>
    </rPh>
    <phoneticPr fontId="1"/>
  </si>
  <si>
    <t>逆走防止設備</t>
    <rPh sb="0" eb="2">
      <t>ギャクソウ</t>
    </rPh>
    <rPh sb="2" eb="4">
      <t>ボウシ</t>
    </rPh>
    <rPh sb="4" eb="6">
      <t>セツビ</t>
    </rPh>
    <phoneticPr fontId="1"/>
  </si>
  <si>
    <t>ラジオ再放送設備</t>
    <rPh sb="3" eb="6">
      <t>サイホウソウ</t>
    </rPh>
    <rPh sb="6" eb="8">
      <t>セツビ</t>
    </rPh>
    <phoneticPr fontId="1"/>
  </si>
  <si>
    <t>CCTVカメラ</t>
    <phoneticPr fontId="1"/>
  </si>
  <si>
    <t>制御架・制御盤</t>
    <rPh sb="0" eb="2">
      <t>セイギョ</t>
    </rPh>
    <rPh sb="2" eb="3">
      <t>カ</t>
    </rPh>
    <rPh sb="4" eb="7">
      <t>セイギョバン</t>
    </rPh>
    <phoneticPr fontId="1"/>
  </si>
  <si>
    <t>遠方監視制御設備</t>
    <rPh sb="0" eb="2">
      <t>エンポウ</t>
    </rPh>
    <rPh sb="2" eb="4">
      <t>カンシ</t>
    </rPh>
    <rPh sb="4" eb="6">
      <t>セイギョ</t>
    </rPh>
    <rPh sb="6" eb="8">
      <t>セツビ</t>
    </rPh>
    <phoneticPr fontId="1"/>
  </si>
  <si>
    <t>エンジン</t>
    <phoneticPr fontId="1"/>
  </si>
  <si>
    <t>補機類</t>
    <rPh sb="0" eb="1">
      <t>ポ</t>
    </rPh>
    <rPh sb="1" eb="2">
      <t>キ</t>
    </rPh>
    <rPh sb="2" eb="3">
      <t>タグイ</t>
    </rPh>
    <phoneticPr fontId="1"/>
  </si>
  <si>
    <t>制御盤</t>
    <rPh sb="0" eb="3">
      <t>セイギョバン</t>
    </rPh>
    <phoneticPr fontId="1"/>
  </si>
  <si>
    <t>地下タンク</t>
    <rPh sb="0" eb="2">
      <t>チカ</t>
    </rPh>
    <phoneticPr fontId="1"/>
  </si>
  <si>
    <t>防災受信盤</t>
    <rPh sb="0" eb="2">
      <t>ボウサイ</t>
    </rPh>
    <rPh sb="2" eb="4">
      <t>ジュシン</t>
    </rPh>
    <rPh sb="4" eb="5">
      <t>バン</t>
    </rPh>
    <phoneticPr fontId="1"/>
  </si>
  <si>
    <t>消火栓・消火器箱</t>
    <rPh sb="0" eb="3">
      <t>ショウカセン</t>
    </rPh>
    <rPh sb="4" eb="7">
      <t>ショウカキ</t>
    </rPh>
    <rPh sb="7" eb="8">
      <t>バコ</t>
    </rPh>
    <phoneticPr fontId="1"/>
  </si>
  <si>
    <t>ポンプ類</t>
    <rPh sb="3" eb="4">
      <t>ルイ</t>
    </rPh>
    <phoneticPr fontId="1"/>
  </si>
  <si>
    <t>避難坑扉</t>
    <rPh sb="0" eb="2">
      <t>ヒナン</t>
    </rPh>
    <rPh sb="2" eb="3">
      <t>コウ</t>
    </rPh>
    <rPh sb="3" eb="4">
      <t>トビラ</t>
    </rPh>
    <phoneticPr fontId="1"/>
  </si>
  <si>
    <t>換気制御盤</t>
    <rPh sb="0" eb="2">
      <t>カンキ</t>
    </rPh>
    <rPh sb="2" eb="3">
      <t>セイ</t>
    </rPh>
    <rPh sb="3" eb="4">
      <t>ギョ</t>
    </rPh>
    <rPh sb="4" eb="5">
      <t>バン</t>
    </rPh>
    <phoneticPr fontId="1"/>
  </si>
  <si>
    <t>ジェットファン</t>
    <phoneticPr fontId="1"/>
  </si>
  <si>
    <t>雪氷設備</t>
    <rPh sb="0" eb="2">
      <t>セッピョウ</t>
    </rPh>
    <rPh sb="2" eb="4">
      <t>セツビ</t>
    </rPh>
    <phoneticPr fontId="1"/>
  </si>
  <si>
    <t>散水消雪設備</t>
    <rPh sb="0" eb="2">
      <t>サンスイ</t>
    </rPh>
    <rPh sb="2" eb="4">
      <t>ショウセツ</t>
    </rPh>
    <rPh sb="4" eb="6">
      <t>セツビ</t>
    </rPh>
    <phoneticPr fontId="1"/>
  </si>
  <si>
    <t>クレーン設備</t>
    <rPh sb="4" eb="6">
      <t>セツビ</t>
    </rPh>
    <phoneticPr fontId="1"/>
  </si>
  <si>
    <t>補修</t>
    <rPh sb="0" eb="2">
      <t>ホシュウ</t>
    </rPh>
    <phoneticPr fontId="1"/>
  </si>
  <si>
    <t>監視システム</t>
    <rPh sb="0" eb="2">
      <t>カンシ</t>
    </rPh>
    <phoneticPr fontId="1"/>
  </si>
  <si>
    <t>受水槽・高架水槽</t>
    <rPh sb="0" eb="3">
      <t>ジュスイソウ</t>
    </rPh>
    <rPh sb="4" eb="8">
      <t>コウカスイソウ</t>
    </rPh>
    <phoneticPr fontId="1"/>
  </si>
  <si>
    <t>清掃</t>
    <rPh sb="0" eb="2">
      <t>セイソウ</t>
    </rPh>
    <phoneticPr fontId="1"/>
  </si>
  <si>
    <t>塗装</t>
    <rPh sb="0" eb="2">
      <t>トソウ</t>
    </rPh>
    <phoneticPr fontId="1"/>
  </si>
  <si>
    <t>水道メーター</t>
    <rPh sb="0" eb="2">
      <t>スイドウ</t>
    </rPh>
    <phoneticPr fontId="1"/>
  </si>
  <si>
    <t>浄化槽</t>
    <rPh sb="0" eb="3">
      <t>ジョウカソウ</t>
    </rPh>
    <phoneticPr fontId="1"/>
  </si>
  <si>
    <t>・施設保全工事のうち※1【SK-11】は、年間維持作業・事故復旧工事等の年間維持作業で、緊急・休日・夜間作業、交通規制があります。</t>
    <rPh sb="1" eb="3">
      <t>シセツ</t>
    </rPh>
    <rPh sb="3" eb="5">
      <t>ホゼン</t>
    </rPh>
    <rPh sb="5" eb="7">
      <t>コウジ</t>
    </rPh>
    <rPh sb="21" eb="23">
      <t>ネンカン</t>
    </rPh>
    <rPh sb="23" eb="25">
      <t>イジ</t>
    </rPh>
    <rPh sb="25" eb="27">
      <t>サギョウ</t>
    </rPh>
    <phoneticPr fontId="4"/>
  </si>
  <si>
    <t>業務内容
※応募する業務（設備・業務）を○を記入してください。</t>
    <rPh sb="0" eb="2">
      <t>ギョウム</t>
    </rPh>
    <rPh sb="2" eb="4">
      <t>ナイヨウ</t>
    </rPh>
    <rPh sb="6" eb="8">
      <t>オウボ</t>
    </rPh>
    <rPh sb="10" eb="12">
      <t>ギョウム</t>
    </rPh>
    <rPh sb="13" eb="15">
      <t>セツビ</t>
    </rPh>
    <rPh sb="16" eb="18">
      <t>ギョウム</t>
    </rPh>
    <rPh sb="22" eb="24">
      <t>キニュウ</t>
    </rPh>
    <phoneticPr fontId="1"/>
  </si>
  <si>
    <t>業務内容で、その他を選択した場合に記入してください。</t>
    <rPh sb="0" eb="2">
      <t>ギョウム</t>
    </rPh>
    <rPh sb="2" eb="4">
      <t>ナイヨウ</t>
    </rPh>
    <rPh sb="8" eb="9">
      <t>タ</t>
    </rPh>
    <rPh sb="10" eb="12">
      <t>センタク</t>
    </rPh>
    <rPh sb="14" eb="16">
      <t>バアイ</t>
    </rPh>
    <rPh sb="17" eb="19">
      <t>キニュウ</t>
    </rPh>
    <phoneticPr fontId="1"/>
  </si>
  <si>
    <t>その他、補足事項
（必要であれば記入してください。）</t>
    <rPh sb="2" eb="3">
      <t>タ</t>
    </rPh>
    <phoneticPr fontId="1"/>
  </si>
  <si>
    <r>
      <t>・施設保全工事のうち※1【SK-11】は、複数の地域を応募する場合は、</t>
    </r>
    <r>
      <rPr>
        <sz val="18"/>
        <color rgb="FFFF0000"/>
        <rFont val="ＭＳ ゴシック"/>
        <family val="3"/>
        <charset val="128"/>
      </rPr>
      <t>応募する地域毎の作業員名簿（社員）を提出</t>
    </r>
    <r>
      <rPr>
        <sz val="18"/>
        <rFont val="ＭＳ ゴシック"/>
        <family val="3"/>
        <charset val="128"/>
      </rPr>
      <t>してください。</t>
    </r>
    <rPh sb="1" eb="3">
      <t>シセツ</t>
    </rPh>
    <rPh sb="3" eb="5">
      <t>ホゼン</t>
    </rPh>
    <rPh sb="5" eb="7">
      <t>コウジ</t>
    </rPh>
    <rPh sb="21" eb="23">
      <t>フクスウ</t>
    </rPh>
    <rPh sb="24" eb="26">
      <t>チイキ</t>
    </rPh>
    <rPh sb="27" eb="29">
      <t>オウボ</t>
    </rPh>
    <rPh sb="31" eb="33">
      <t>バアイ</t>
    </rPh>
    <rPh sb="35" eb="37">
      <t>オウボ</t>
    </rPh>
    <rPh sb="39" eb="41">
      <t>チイキ</t>
    </rPh>
    <rPh sb="41" eb="42">
      <t>マイ</t>
    </rPh>
    <rPh sb="43" eb="46">
      <t>サギョウイン</t>
    </rPh>
    <rPh sb="46" eb="48">
      <t>メイボ</t>
    </rPh>
    <rPh sb="49" eb="51">
      <t>シャイン</t>
    </rPh>
    <rPh sb="53" eb="55">
      <t>テイシュツ</t>
    </rPh>
    <phoneticPr fontId="4"/>
  </si>
  <si>
    <r>
      <t>　　</t>
    </r>
    <r>
      <rPr>
        <sz val="18"/>
        <color rgb="FFFF0000"/>
        <rFont val="ＭＳ Ｐゴシック"/>
        <family val="3"/>
        <charset val="128"/>
        <scheme val="minor"/>
      </rPr>
      <t>地域毎に提出される作業員名簿（社員）において、作業員の重複は認められません。</t>
    </r>
    <rPh sb="2" eb="4">
      <t>チイキ</t>
    </rPh>
    <rPh sb="4" eb="5">
      <t>マイ</t>
    </rPh>
    <rPh sb="6" eb="8">
      <t>テイシュツ</t>
    </rPh>
    <rPh sb="11" eb="13">
      <t>サギョウ</t>
    </rPh>
    <rPh sb="13" eb="14">
      <t>イン</t>
    </rPh>
    <rPh sb="14" eb="16">
      <t>メイボ</t>
    </rPh>
    <rPh sb="17" eb="19">
      <t>シャイン</t>
    </rPh>
    <rPh sb="25" eb="27">
      <t>サギョウ</t>
    </rPh>
    <rPh sb="27" eb="28">
      <t>イン</t>
    </rPh>
    <rPh sb="29" eb="31">
      <t>ジュウフク</t>
    </rPh>
    <rPh sb="32" eb="33">
      <t>ミト</t>
    </rPh>
    <phoneticPr fontId="1"/>
  </si>
  <si>
    <r>
      <t>・施設保全工事のうち※1</t>
    </r>
    <r>
      <rPr>
        <b/>
        <u/>
        <sz val="18"/>
        <color rgb="FFFF0000"/>
        <rFont val="ＭＳ ゴシック"/>
        <family val="3"/>
        <charset val="128"/>
      </rPr>
      <t>【SK-11】の『欠格』要件は下記</t>
    </r>
    <r>
      <rPr>
        <sz val="18"/>
        <color theme="1"/>
        <rFont val="ＭＳ ゴシック"/>
        <family val="3"/>
        <charset val="128"/>
      </rPr>
      <t>のとおりです。</t>
    </r>
    <rPh sb="1" eb="3">
      <t>シセツ</t>
    </rPh>
    <rPh sb="3" eb="5">
      <t>ホゼン</t>
    </rPh>
    <rPh sb="5" eb="7">
      <t>コウジ</t>
    </rPh>
    <rPh sb="21" eb="23">
      <t>ケッカク</t>
    </rPh>
    <rPh sb="24" eb="26">
      <t>ヨウケン</t>
    </rPh>
    <rPh sb="27" eb="29">
      <t>カキ</t>
    </rPh>
    <phoneticPr fontId="4"/>
  </si>
  <si>
    <t>　　 体制の人員が確保されていない（社員５人未満※社員（役員、正社員）で現場に従事する技術員及び作業員の計。現場に従事しない役員、事務員等は除く）</t>
    <phoneticPr fontId="1"/>
  </si>
  <si>
    <r>
      <t xml:space="preserve">   </t>
    </r>
    <r>
      <rPr>
        <sz val="18"/>
        <color rgb="FFFF0000"/>
        <rFont val="ＭＳ ゴシック"/>
        <family val="3"/>
        <charset val="128"/>
      </rPr>
      <t>期間が一時的にも発生した場合は、翌年度以降『欠格』となります。</t>
    </r>
    <phoneticPr fontId="1"/>
  </si>
  <si>
    <t>　※業務を遂行する体制の人員が確保されていない（社員５人未満※社員（役員、正社員）で現場に従事する技術員及び作業員の計。</t>
    <rPh sb="2" eb="4">
      <t>ギョウム</t>
    </rPh>
    <rPh sb="5" eb="7">
      <t>スイコウ</t>
    </rPh>
    <rPh sb="9" eb="11">
      <t>タイセイ</t>
    </rPh>
    <rPh sb="12" eb="14">
      <t>ジンイン</t>
    </rPh>
    <rPh sb="15" eb="17">
      <t>カクホ</t>
    </rPh>
    <rPh sb="24" eb="26">
      <t>シャイン</t>
    </rPh>
    <rPh sb="31" eb="33">
      <t>シャイン</t>
    </rPh>
    <rPh sb="34" eb="36">
      <t>ヤクイン</t>
    </rPh>
    <rPh sb="37" eb="40">
      <t>セイシャイン</t>
    </rPh>
    <rPh sb="42" eb="44">
      <t>ゲンバ</t>
    </rPh>
    <rPh sb="45" eb="47">
      <t>ジュウジ</t>
    </rPh>
    <rPh sb="49" eb="52">
      <t>ギジュツイン</t>
    </rPh>
    <rPh sb="52" eb="53">
      <t>オヨ</t>
    </rPh>
    <rPh sb="54" eb="57">
      <t>サギョウイン</t>
    </rPh>
    <rPh sb="58" eb="59">
      <t>ケイ</t>
    </rPh>
    <phoneticPr fontId="1"/>
  </si>
  <si>
    <t>　 現場に従事しない役員、事務員等は除く）場合は、『欠格』となります。なお、契約期間中は業務を遂行する体制の人員確保が必要</t>
    <rPh sb="26" eb="28">
      <t>ケッカク</t>
    </rPh>
    <rPh sb="44" eb="46">
      <t>ギョウム</t>
    </rPh>
    <rPh sb="47" eb="49">
      <t>スイコウ</t>
    </rPh>
    <rPh sb="51" eb="53">
      <t>タイセイ</t>
    </rPh>
    <rPh sb="54" eb="56">
      <t>ジンイン</t>
    </rPh>
    <rPh sb="56" eb="58">
      <t>カクホ</t>
    </rPh>
    <rPh sb="59" eb="61">
      <t>ヒツヨウ</t>
    </rPh>
    <phoneticPr fontId="1"/>
  </si>
  <si>
    <t>　 となります。</t>
    <phoneticPr fontId="1"/>
  </si>
  <si>
    <t>その他フラグ</t>
    <rPh sb="2" eb="3">
      <t>タ</t>
    </rPh>
    <phoneticPr fontId="1"/>
  </si>
  <si>
    <t>指定あり</t>
    <rPh sb="0" eb="2">
      <t>シテイ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</si>
</sst>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4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2"/>
      <name val="ＭＳ Ｐゴシック"/>
      <family val="3"/>
      <charset val="128"/>
      <scheme val="minor"/>
    </font>
    <font>
      <b/>
      <sz val="11"/>
      <name val="Meiryo UI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18"/>
      <color rgb="FFFF0000"/>
      <name val="ＭＳ ゴシック"/>
      <family val="3"/>
      <charset val="128"/>
    </font>
    <font>
      <sz val="18"/>
      <color rgb="FFFF0000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Protection="1">
      <alignment vertical="center"/>
      <protection locked="0"/>
    </xf>
    <xf numFmtId="0" fontId="3" fillId="2" borderId="23" xfId="0" applyFont="1" applyFill="1" applyBorder="1" applyAlignment="1" applyProtection="1">
      <alignment horizontal="center" vertical="center" wrapText="1" shrinkToFit="1"/>
      <protection locked="0"/>
    </xf>
    <xf numFmtId="0" fontId="3" fillId="2" borderId="28" xfId="0" applyFont="1" applyFill="1" applyBorder="1" applyAlignment="1" applyProtection="1">
      <alignment horizontal="center" vertical="center" wrapText="1" shrinkToFit="1"/>
      <protection locked="0"/>
    </xf>
    <xf numFmtId="0" fontId="3" fillId="2" borderId="33" xfId="0" applyFont="1" applyFill="1" applyBorder="1" applyAlignment="1" applyProtection="1">
      <alignment horizontal="center" vertical="center" wrapText="1" shrinkToFit="1"/>
      <protection locked="0"/>
    </xf>
    <xf numFmtId="0" fontId="3" fillId="2" borderId="42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3" xfId="0" applyFont="1" applyFill="1" applyBorder="1" applyAlignment="1" applyProtection="1">
      <alignment horizontal="center" vertical="center" wrapText="1" shrinkToFit="1"/>
      <protection locked="0"/>
    </xf>
    <xf numFmtId="0" fontId="3" fillId="2" borderId="5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3" xfId="0" applyFont="1" applyFill="1" applyBorder="1" applyAlignment="1" applyProtection="1">
      <alignment horizontal="center" vertical="center" wrapText="1" shrinkToFit="1"/>
      <protection locked="0"/>
    </xf>
    <xf numFmtId="0" fontId="6" fillId="3" borderId="1" xfId="0" applyFont="1" applyFill="1" applyBorder="1" applyAlignment="1" applyProtection="1">
      <alignment horizontal="center" vertical="center" wrapText="1" shrinkToFit="1"/>
      <protection locked="0"/>
    </xf>
    <xf numFmtId="0" fontId="6" fillId="3" borderId="23" xfId="0" applyFont="1" applyFill="1" applyBorder="1" applyAlignment="1" applyProtection="1">
      <alignment horizontal="center" vertical="center" wrapText="1" shrinkToFit="1"/>
      <protection locked="0"/>
    </xf>
    <xf numFmtId="0" fontId="6" fillId="3" borderId="28" xfId="0" applyFont="1" applyFill="1" applyBorder="1" applyAlignment="1" applyProtection="1">
      <alignment horizontal="center" vertical="center" wrapText="1" shrinkToFit="1"/>
      <protection locked="0"/>
    </xf>
    <xf numFmtId="0" fontId="6" fillId="3" borderId="33" xfId="0" applyFont="1" applyFill="1" applyBorder="1" applyAlignment="1" applyProtection="1">
      <alignment horizontal="center" vertical="center" wrapText="1" shrinkToFit="1"/>
      <protection locked="0"/>
    </xf>
    <xf numFmtId="0" fontId="6" fillId="3" borderId="2" xfId="0" applyFont="1" applyFill="1" applyBorder="1" applyAlignment="1" applyProtection="1">
      <alignment horizontal="center" vertical="center" wrapText="1" shrinkToFit="1"/>
      <protection locked="0"/>
    </xf>
    <xf numFmtId="0" fontId="6" fillId="3" borderId="3" xfId="0" applyFont="1" applyFill="1" applyBorder="1" applyAlignment="1" applyProtection="1">
      <alignment horizontal="center" vertical="center" wrapText="1" shrinkToFit="1"/>
      <protection locked="0"/>
    </xf>
    <xf numFmtId="0" fontId="6" fillId="3" borderId="4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 wrapText="1" shrinkToFit="1"/>
      <protection locked="0"/>
    </xf>
    <xf numFmtId="0" fontId="2" fillId="2" borderId="1" xfId="0" applyFont="1" applyFill="1" applyBorder="1" applyAlignment="1" applyProtection="1">
      <alignment horizontal="left" vertical="top" wrapText="1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6" fillId="2" borderId="25" xfId="0" applyFont="1" applyFill="1" applyBorder="1" applyAlignment="1" applyProtection="1">
      <alignment horizontal="center" vertical="center" shrinkToFit="1"/>
      <protection locked="0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22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6" fillId="2" borderId="32" xfId="0" applyFont="1" applyFill="1" applyBorder="1" applyAlignment="1" applyProtection="1">
      <alignment horizontal="center" vertical="center" shrinkToFit="1"/>
      <protection locked="0"/>
    </xf>
    <xf numFmtId="0" fontId="16" fillId="2" borderId="27" xfId="0" applyFont="1" applyFill="1" applyBorder="1" applyAlignment="1" applyProtection="1">
      <alignment horizontal="center" vertical="center" shrinkToFit="1"/>
      <protection locked="0"/>
    </xf>
    <xf numFmtId="0" fontId="16" fillId="2" borderId="39" xfId="0" applyFont="1" applyFill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6" fillId="2" borderId="40" xfId="0" applyFont="1" applyFill="1" applyBorder="1" applyAlignment="1" applyProtection="1">
      <alignment horizontal="center" vertical="center" shrinkToFit="1"/>
      <protection locked="0"/>
    </xf>
    <xf numFmtId="0" fontId="16" fillId="2" borderId="34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6" xfId="0" applyFont="1" applyBorder="1" applyProtection="1">
      <alignment vertical="center"/>
    </xf>
    <xf numFmtId="0" fontId="14" fillId="0" borderId="4" xfId="0" applyFont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center" vertical="center"/>
    </xf>
    <xf numFmtId="0" fontId="15" fillId="0" borderId="1" xfId="0" applyFont="1" applyBorder="1" applyProtection="1">
      <alignment vertical="center"/>
    </xf>
    <xf numFmtId="0" fontId="6" fillId="0" borderId="16" xfId="0" applyFont="1" applyBorder="1" applyAlignment="1" applyProtection="1">
      <alignment vertical="center" shrinkToFit="1"/>
    </xf>
    <xf numFmtId="0" fontId="6" fillId="0" borderId="6" xfId="0" applyFont="1" applyBorder="1" applyProtection="1">
      <alignment vertical="center"/>
    </xf>
    <xf numFmtId="0" fontId="3" fillId="0" borderId="4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6" fillId="0" borderId="6" xfId="0" applyFont="1" applyBorder="1" applyAlignment="1" applyProtection="1">
      <alignment vertical="center" shrinkToFit="1"/>
    </xf>
    <xf numFmtId="0" fontId="6" fillId="0" borderId="18" xfId="0" applyFont="1" applyBorder="1" applyAlignment="1" applyProtection="1">
      <alignment vertical="center" shrinkToFit="1"/>
    </xf>
    <xf numFmtId="0" fontId="6" fillId="3" borderId="18" xfId="0" applyFont="1" applyFill="1" applyBorder="1" applyAlignment="1" applyProtection="1">
      <alignment vertical="center" shrinkToFit="1"/>
    </xf>
    <xf numFmtId="0" fontId="16" fillId="3" borderId="4" xfId="0" applyFont="1" applyFill="1" applyBorder="1" applyAlignment="1" applyProtection="1">
      <alignment horizontal="center" vertical="center" shrinkToFit="1"/>
    </xf>
    <xf numFmtId="0" fontId="6" fillId="0" borderId="7" xfId="0" applyFont="1" applyBorder="1" applyProtection="1">
      <alignment vertical="center"/>
    </xf>
    <xf numFmtId="0" fontId="3" fillId="0" borderId="9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horizontal="center" vertical="center"/>
    </xf>
    <xf numFmtId="0" fontId="3" fillId="0" borderId="2" xfId="0" applyFont="1" applyBorder="1" applyProtection="1">
      <alignment vertical="center"/>
    </xf>
    <xf numFmtId="0" fontId="6" fillId="0" borderId="19" xfId="0" applyFont="1" applyBorder="1" applyAlignment="1" applyProtection="1">
      <alignment vertical="center" shrinkToFit="1"/>
    </xf>
    <xf numFmtId="0" fontId="6" fillId="0" borderId="21" xfId="0" applyFont="1" applyBorder="1" applyAlignment="1" applyProtection="1">
      <alignment vertical="center" shrinkToFit="1"/>
    </xf>
    <xf numFmtId="0" fontId="6" fillId="3" borderId="21" xfId="0" applyFont="1" applyFill="1" applyBorder="1" applyAlignment="1" applyProtection="1">
      <alignment vertical="center" shrinkToFit="1"/>
    </xf>
    <xf numFmtId="0" fontId="16" fillId="3" borderId="22" xfId="0" applyFont="1" applyFill="1" applyBorder="1" applyAlignment="1" applyProtection="1">
      <alignment horizontal="center" vertical="center" shrinkToFit="1"/>
    </xf>
    <xf numFmtId="0" fontId="6" fillId="0" borderId="10" xfId="0" applyFont="1" applyBorder="1" applyProtection="1">
      <alignment vertical="center"/>
    </xf>
    <xf numFmtId="0" fontId="3" fillId="0" borderId="11" xfId="0" applyFont="1" applyBorder="1" applyAlignment="1" applyProtection="1">
      <alignment vertical="center" shrinkToFit="1"/>
    </xf>
    <xf numFmtId="0" fontId="6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>
      <alignment vertical="center"/>
    </xf>
    <xf numFmtId="0" fontId="6" fillId="0" borderId="24" xfId="0" applyFont="1" applyBorder="1" applyAlignment="1" applyProtection="1">
      <alignment vertical="center" shrinkToFit="1"/>
    </xf>
    <xf numFmtId="0" fontId="6" fillId="0" borderId="26" xfId="0" applyFont="1" applyBorder="1" applyAlignment="1" applyProtection="1">
      <alignment vertical="center" shrinkToFit="1"/>
    </xf>
    <xf numFmtId="0" fontId="6" fillId="3" borderId="26" xfId="0" applyFont="1" applyFill="1" applyBorder="1" applyAlignment="1" applyProtection="1">
      <alignment vertical="center" shrinkToFit="1"/>
    </xf>
    <xf numFmtId="0" fontId="16" fillId="3" borderId="27" xfId="0" applyFont="1" applyFill="1" applyBorder="1" applyAlignment="1" applyProtection="1">
      <alignment horizontal="center" vertical="center" shrinkToFit="1"/>
    </xf>
    <xf numFmtId="0" fontId="6" fillId="0" borderId="12" xfId="0" applyFont="1" applyBorder="1" applyProtection="1">
      <alignment vertical="center"/>
    </xf>
    <xf numFmtId="0" fontId="3" fillId="0" borderId="13" xfId="0" applyFont="1" applyBorder="1" applyAlignment="1" applyProtection="1">
      <alignment vertical="center" shrinkToFit="1"/>
    </xf>
    <xf numFmtId="0" fontId="6" fillId="0" borderId="3" xfId="0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6" fillId="0" borderId="29" xfId="0" applyFont="1" applyBorder="1" applyAlignment="1" applyProtection="1">
      <alignment vertical="center" shrinkToFit="1"/>
    </xf>
    <xf numFmtId="0" fontId="6" fillId="0" borderId="31" xfId="0" applyFont="1" applyBorder="1" applyAlignment="1" applyProtection="1">
      <alignment vertical="center" shrinkToFit="1"/>
    </xf>
    <xf numFmtId="0" fontId="6" fillId="3" borderId="31" xfId="0" applyFont="1" applyFill="1" applyBorder="1" applyAlignment="1" applyProtection="1">
      <alignment vertical="center" shrinkToFit="1"/>
    </xf>
    <xf numFmtId="0" fontId="16" fillId="3" borderId="32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vertical="center" shrinkToFit="1"/>
    </xf>
    <xf numFmtId="0" fontId="6" fillId="0" borderId="35" xfId="0" applyFont="1" applyBorder="1" applyAlignment="1" applyProtection="1">
      <alignment vertical="center" shrinkToFit="1"/>
    </xf>
    <xf numFmtId="0" fontId="6" fillId="3" borderId="35" xfId="0" applyFont="1" applyFill="1" applyBorder="1" applyAlignment="1" applyProtection="1">
      <alignment vertical="center" shrinkToFit="1"/>
    </xf>
    <xf numFmtId="0" fontId="16" fillId="3" borderId="9" xfId="0" applyFont="1" applyFill="1" applyBorder="1" applyAlignment="1" applyProtection="1">
      <alignment horizontal="center" vertical="center" shrinkToFit="1"/>
    </xf>
    <xf numFmtId="0" fontId="6" fillId="0" borderId="36" xfId="0" applyFont="1" applyBorder="1" applyAlignment="1" applyProtection="1">
      <alignment vertical="center" shrinkToFit="1"/>
    </xf>
    <xf numFmtId="0" fontId="6" fillId="0" borderId="38" xfId="0" applyFont="1" applyBorder="1" applyAlignment="1" applyProtection="1">
      <alignment vertical="center" shrinkToFit="1"/>
    </xf>
    <xf numFmtId="0" fontId="6" fillId="0" borderId="12" xfId="0" applyFont="1" applyBorder="1" applyAlignment="1" applyProtection="1">
      <alignment vertical="center" shrinkToFit="1"/>
    </xf>
    <xf numFmtId="0" fontId="6" fillId="0" borderId="41" xfId="0" applyFont="1" applyBorder="1" applyAlignment="1" applyProtection="1">
      <alignment vertical="center" shrinkToFit="1"/>
    </xf>
    <xf numFmtId="0" fontId="6" fillId="3" borderId="41" xfId="0" applyFont="1" applyFill="1" applyBorder="1" applyAlignment="1" applyProtection="1">
      <alignment vertical="center" shrinkToFit="1"/>
    </xf>
    <xf numFmtId="0" fontId="16" fillId="3" borderId="13" xfId="0" applyFont="1" applyFill="1" applyBorder="1" applyAlignment="1" applyProtection="1">
      <alignment horizontal="center" vertical="center" shrinkToFit="1"/>
    </xf>
    <xf numFmtId="0" fontId="6" fillId="3" borderId="38" xfId="0" applyFont="1" applyFill="1" applyBorder="1" applyAlignment="1" applyProtection="1">
      <alignment vertical="center" shrinkToFit="1"/>
    </xf>
    <xf numFmtId="0" fontId="16" fillId="3" borderId="39" xfId="0" applyFont="1" applyFill="1" applyBorder="1" applyAlignment="1" applyProtection="1">
      <alignment horizontal="center" vertical="center" shrinkToFit="1"/>
    </xf>
    <xf numFmtId="0" fontId="6" fillId="3" borderId="19" xfId="0" applyFont="1" applyFill="1" applyBorder="1" applyAlignment="1" applyProtection="1">
      <alignment vertical="center" shrinkToFit="1"/>
    </xf>
    <xf numFmtId="0" fontId="16" fillId="3" borderId="20" xfId="0" applyFont="1" applyFill="1" applyBorder="1" applyAlignment="1" applyProtection="1">
      <alignment horizontal="center" vertical="center" shrinkToFit="1"/>
    </xf>
    <xf numFmtId="0" fontId="6" fillId="3" borderId="12" xfId="0" applyFont="1" applyFill="1" applyBorder="1" applyAlignment="1" applyProtection="1">
      <alignment vertical="center" shrinkToFit="1"/>
    </xf>
    <xf numFmtId="0" fontId="16" fillId="3" borderId="40" xfId="0" applyFont="1" applyFill="1" applyBorder="1" applyAlignment="1" applyProtection="1">
      <alignment horizontal="center" vertical="center" shrinkToFit="1"/>
    </xf>
    <xf numFmtId="0" fontId="2" fillId="0" borderId="13" xfId="0" applyFont="1" applyBorder="1" applyProtection="1">
      <alignment vertical="center"/>
    </xf>
    <xf numFmtId="0" fontId="6" fillId="3" borderId="29" xfId="0" applyFont="1" applyFill="1" applyBorder="1" applyAlignment="1" applyProtection="1">
      <alignment vertical="center" shrinkToFit="1"/>
    </xf>
    <xf numFmtId="0" fontId="16" fillId="3" borderId="30" xfId="0" applyFont="1" applyFill="1" applyBorder="1" applyAlignment="1" applyProtection="1">
      <alignment horizontal="center" vertical="center" shrinkToFit="1"/>
    </xf>
    <xf numFmtId="0" fontId="2" fillId="0" borderId="4" xfId="0" applyFont="1" applyBorder="1" applyProtection="1">
      <alignment vertical="center"/>
    </xf>
    <xf numFmtId="0" fontId="6" fillId="3" borderId="6" xfId="0" applyFont="1" applyFill="1" applyBorder="1" applyAlignment="1" applyProtection="1">
      <alignment vertical="center" shrinkToFit="1"/>
    </xf>
    <xf numFmtId="0" fontId="16" fillId="3" borderId="17" xfId="0" applyFont="1" applyFill="1" applyBorder="1" applyAlignment="1" applyProtection="1">
      <alignment horizontal="center" vertical="center" shrinkToFit="1"/>
    </xf>
    <xf numFmtId="0" fontId="18" fillId="0" borderId="0" xfId="0" applyFont="1" applyAlignment="1" applyProtection="1"/>
    <xf numFmtId="0" fontId="6" fillId="0" borderId="0" xfId="0" applyFont="1" applyProtection="1">
      <alignment vertical="center"/>
    </xf>
    <xf numFmtId="0" fontId="19" fillId="0" borderId="0" xfId="0" applyFont="1" applyAlignment="1" applyProtection="1"/>
    <xf numFmtId="0" fontId="21" fillId="0" borderId="0" xfId="0" applyFont="1" applyAlignment="1" applyProtection="1"/>
    <xf numFmtId="0" fontId="5" fillId="0" borderId="0" xfId="0" applyFont="1" applyProtection="1">
      <alignment vertical="center"/>
    </xf>
    <xf numFmtId="0" fontId="20" fillId="0" borderId="0" xfId="0" applyFont="1" applyAlignment="1" applyProtection="1"/>
    <xf numFmtId="0" fontId="24" fillId="0" borderId="0" xfId="0" applyFont="1" applyAlignment="1" applyProtection="1"/>
    <xf numFmtId="0" fontId="9" fillId="0" borderId="0" xfId="0" applyFont="1" applyProtection="1">
      <alignment vertical="center"/>
    </xf>
    <xf numFmtId="0" fontId="11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center" vertical="center"/>
    </xf>
    <xf numFmtId="0" fontId="6" fillId="2" borderId="4" xfId="0" applyFont="1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3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left" vertical="top" wrapText="1" shrinkToFit="1"/>
      <protection locked="0"/>
    </xf>
    <xf numFmtId="0" fontId="2" fillId="2" borderId="3" xfId="0" applyFont="1" applyFill="1" applyBorder="1" applyAlignment="1" applyProtection="1">
      <alignment horizontal="left" vertical="top" wrapText="1" shrinkToFit="1"/>
      <protection locked="0"/>
    </xf>
    <xf numFmtId="0" fontId="3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top" wrapText="1" shrinkToFit="1"/>
      <protection locked="0"/>
    </xf>
    <xf numFmtId="0" fontId="7" fillId="0" borderId="1" xfId="0" applyFont="1" applyBorder="1" applyAlignment="1" applyProtection="1">
      <alignment vertical="center" shrinkToFit="1"/>
    </xf>
    <xf numFmtId="0" fontId="17" fillId="0" borderId="1" xfId="0" applyFont="1" applyBorder="1" applyProtection="1">
      <alignment vertical="center"/>
    </xf>
    <xf numFmtId="0" fontId="14" fillId="0" borderId="6" xfId="0" applyFont="1" applyBorder="1" applyAlignment="1" applyProtection="1">
      <alignment horizontal="left" vertical="center" shrinkToFit="1"/>
    </xf>
    <xf numFmtId="0" fontId="14" fillId="0" borderId="14" xfId="0" applyFont="1" applyBorder="1" applyAlignment="1" applyProtection="1">
      <alignment horizontal="left" vertical="center" shrinkToFi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DCE6F1"/>
      <color rgb="FFFF9999"/>
      <color rgb="FFCCECFF"/>
      <color rgb="FF66FFFF"/>
      <color rgb="FFFFFF66"/>
      <color rgb="FFFFFF99"/>
      <color rgb="FFCCFFCC"/>
      <color rgb="FFFFC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2419350</xdr:colOff>
      <xdr:row>56</xdr:row>
      <xdr:rowOff>152399</xdr:rowOff>
    </xdr:from>
    <xdr:to>
      <xdr:col>4</xdr:col>
      <xdr:colOff>5162550</xdr:colOff>
      <xdr:row>60</xdr:row>
      <xdr:rowOff>47624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AEB0FA-47A1-4514-B680-5BE090CFEA8C}"/>
            </a:ext>
          </a:extLst>
        </xdr:cNvPr>
        <xdr:cNvSpPr txBox="1"/>
      </xdr:nvSpPr>
      <xdr:spPr>
        <a:xfrm>
          <a:off x="6107430" y="18851879"/>
          <a:ext cx="0" cy="1419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aseline="0">
              <a:solidFill>
                <a:srgbClr val="FF0000"/>
              </a:solidFill>
            </a:rPr>
            <a:t>高松道</a:t>
          </a:r>
          <a:endParaRPr kumimoji="1" lang="en-US" altLang="ja-JP" sz="1400" baseline="0">
            <a:solidFill>
              <a:srgbClr val="FF0000"/>
            </a:solidFill>
          </a:endParaRPr>
        </a:p>
        <a:p>
          <a:pPr algn="ctr"/>
          <a:r>
            <a:rPr kumimoji="1" lang="en-US" altLang="ja-JP" sz="1400" baseline="0">
              <a:solidFill>
                <a:srgbClr val="FF0000"/>
              </a:solidFill>
            </a:rPr>
            <a:t>※</a:t>
          </a:r>
          <a:r>
            <a:rPr kumimoji="1" lang="ja-JP" altLang="en-US" sz="1400" baseline="0">
              <a:solidFill>
                <a:srgbClr val="FF0000"/>
              </a:solidFill>
            </a:rPr>
            <a:t>川之江</a:t>
          </a:r>
          <a:r>
            <a:rPr kumimoji="1" lang="en-US" altLang="ja-JP" sz="1400" baseline="0">
              <a:solidFill>
                <a:srgbClr val="FF0000"/>
              </a:solidFill>
            </a:rPr>
            <a:t>JCT</a:t>
          </a:r>
          <a:r>
            <a:rPr kumimoji="1" lang="ja-JP" altLang="en-US" sz="1400" baseline="0">
              <a:solidFill>
                <a:srgbClr val="FF0000"/>
              </a:solidFill>
            </a:rPr>
            <a:t>・鳴門</a:t>
          </a:r>
          <a:r>
            <a:rPr kumimoji="1" lang="en-US" altLang="ja-JP" sz="1400" baseline="0">
              <a:solidFill>
                <a:srgbClr val="FF0000"/>
              </a:solidFill>
            </a:rPr>
            <a:t>JCT</a:t>
          </a:r>
          <a:r>
            <a:rPr kumimoji="1" lang="ja-JP" altLang="en-US" sz="1400" baseline="0">
              <a:solidFill>
                <a:srgbClr val="FF0000"/>
              </a:solidFill>
            </a:rPr>
            <a:t>含む</a:t>
          </a:r>
          <a:endParaRPr kumimoji="1" lang="en-US" altLang="ja-JP" sz="14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4333875</xdr:colOff>
      <xdr:row>72</xdr:row>
      <xdr:rowOff>161925</xdr:rowOff>
    </xdr:from>
    <xdr:to>
      <xdr:col>4</xdr:col>
      <xdr:colOff>6477000</xdr:colOff>
      <xdr:row>76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5C34CF-3479-41CA-A3F2-D38E27F3549D}"/>
            </a:ext>
          </a:extLst>
        </xdr:cNvPr>
        <xdr:cNvSpPr txBox="1"/>
      </xdr:nvSpPr>
      <xdr:spPr>
        <a:xfrm>
          <a:off x="6109335" y="24957405"/>
          <a:ext cx="1905" cy="148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aseline="0">
              <a:solidFill>
                <a:srgbClr val="FF0000"/>
              </a:solidFill>
            </a:rPr>
            <a:t>徳島道</a:t>
          </a:r>
          <a:endParaRPr kumimoji="1" lang="en-US" altLang="ja-JP" sz="1400" baseline="0">
            <a:solidFill>
              <a:srgbClr val="FF0000"/>
            </a:solidFill>
          </a:endParaRPr>
        </a:p>
        <a:p>
          <a:pPr algn="ctr"/>
          <a:r>
            <a:rPr kumimoji="1" lang="en-US" altLang="ja-JP" sz="1400" baseline="0">
              <a:solidFill>
                <a:srgbClr val="FF0000"/>
              </a:solidFill>
            </a:rPr>
            <a:t>※</a:t>
          </a:r>
          <a:r>
            <a:rPr kumimoji="1" lang="ja-JP" altLang="en-US" sz="1400" baseline="0">
              <a:solidFill>
                <a:srgbClr val="FF0000"/>
              </a:solidFill>
            </a:rPr>
            <a:t>川之江東</a:t>
          </a:r>
          <a:r>
            <a:rPr kumimoji="1" lang="en-US" altLang="ja-JP" sz="1400" baseline="0">
              <a:solidFill>
                <a:srgbClr val="FF0000"/>
              </a:solidFill>
            </a:rPr>
            <a:t>JCT</a:t>
          </a:r>
          <a:r>
            <a:rPr kumimoji="1" lang="ja-JP" altLang="en-US" sz="1400" baseline="0">
              <a:solidFill>
                <a:srgbClr val="FF0000"/>
              </a:solidFill>
            </a:rPr>
            <a:t>含む</a:t>
          </a:r>
        </a:p>
      </xdr:txBody>
    </xdr:sp>
    <xdr:clientData/>
  </xdr:twoCellAnchor>
  <xdr:twoCellAnchor>
    <xdr:from>
      <xdr:col>16</xdr:col>
      <xdr:colOff>211182</xdr:colOff>
      <xdr:row>45</xdr:row>
      <xdr:rowOff>340178</xdr:rowOff>
    </xdr:from>
    <xdr:to>
      <xdr:col>34</xdr:col>
      <xdr:colOff>174168</xdr:colOff>
      <xdr:row>63</xdr:row>
      <xdr:rowOff>239485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ED668422-DAAF-4B76-A216-2526DD4B940E}"/>
            </a:ext>
          </a:extLst>
        </xdr:cNvPr>
        <xdr:cNvGrpSpPr/>
      </xdr:nvGrpSpPr>
      <xdr:grpSpPr>
        <a:xfrm>
          <a:off x="16362861" y="14899821"/>
          <a:ext cx="19271521" cy="6757307"/>
          <a:chOff x="1" y="11492062"/>
          <a:chExt cx="13638750" cy="7791829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C21A84E1-5ACF-3C40-B24E-CF45CCE02E6B}"/>
              </a:ext>
            </a:extLst>
          </xdr:cNvPr>
          <xdr:cNvGrpSpPr/>
        </xdr:nvGrpSpPr>
        <xdr:grpSpPr>
          <a:xfrm>
            <a:off x="1" y="11492062"/>
            <a:ext cx="13638750" cy="7791829"/>
            <a:chOff x="1" y="11492062"/>
            <a:chExt cx="13638750" cy="7791829"/>
          </a:xfrm>
        </xdr:grpSpPr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A0BDFEB1-B861-1DA2-34DC-002DB890FFBF}"/>
                </a:ext>
              </a:extLst>
            </xdr:cNvPr>
            <xdr:cNvGrpSpPr/>
          </xdr:nvGrpSpPr>
          <xdr:grpSpPr>
            <a:xfrm>
              <a:off x="1" y="11492062"/>
              <a:ext cx="13638750" cy="7791829"/>
              <a:chOff x="1" y="11492062"/>
              <a:chExt cx="13610175" cy="7791829"/>
            </a:xfrm>
          </xdr:grpSpPr>
          <xdr:grpSp>
            <xdr:nvGrpSpPr>
              <xdr:cNvPr id="14" name="グループ化 13">
                <a:extLst>
                  <a:ext uri="{FF2B5EF4-FFF2-40B4-BE49-F238E27FC236}">
                    <a16:creationId xmlns:a16="http://schemas.microsoft.com/office/drawing/2014/main" id="{D09ACAFD-2E78-571A-30CF-F5DD5959BB5A}"/>
                  </a:ext>
                </a:extLst>
              </xdr:cNvPr>
              <xdr:cNvGrpSpPr/>
            </xdr:nvGrpSpPr>
            <xdr:grpSpPr>
              <a:xfrm>
                <a:off x="1" y="11492062"/>
                <a:ext cx="13610175" cy="7791829"/>
                <a:chOff x="1" y="11492062"/>
                <a:chExt cx="13610175" cy="7791829"/>
              </a:xfrm>
            </xdr:grpSpPr>
            <xdr:grpSp>
              <xdr:nvGrpSpPr>
                <xdr:cNvPr id="16" name="グループ化 15">
                  <a:extLst>
                    <a:ext uri="{FF2B5EF4-FFF2-40B4-BE49-F238E27FC236}">
                      <a16:creationId xmlns:a16="http://schemas.microsoft.com/office/drawing/2014/main" id="{A050E761-157B-32A2-1831-386CD0A9983C}"/>
                    </a:ext>
                  </a:extLst>
                </xdr:cNvPr>
                <xdr:cNvGrpSpPr/>
              </xdr:nvGrpSpPr>
              <xdr:grpSpPr>
                <a:xfrm>
                  <a:off x="1" y="11492062"/>
                  <a:ext cx="13610175" cy="7791829"/>
                  <a:chOff x="1" y="11492062"/>
                  <a:chExt cx="13610175" cy="7791829"/>
                </a:xfrm>
              </xdr:grpSpPr>
              <xdr:grpSp>
                <xdr:nvGrpSpPr>
                  <xdr:cNvPr id="21" name="グループ化 20">
                    <a:extLst>
                      <a:ext uri="{FF2B5EF4-FFF2-40B4-BE49-F238E27FC236}">
                        <a16:creationId xmlns:a16="http://schemas.microsoft.com/office/drawing/2014/main" id="{ACA49BFB-721B-D5F5-405D-937AC8FCC1FB}"/>
                      </a:ext>
                    </a:extLst>
                  </xdr:cNvPr>
                  <xdr:cNvGrpSpPr/>
                </xdr:nvGrpSpPr>
                <xdr:grpSpPr>
                  <a:xfrm>
                    <a:off x="1" y="11492062"/>
                    <a:ext cx="13498286" cy="7791829"/>
                    <a:chOff x="984250" y="1452876"/>
                    <a:chExt cx="13872367" cy="8306854"/>
                  </a:xfrm>
                </xdr:grpSpPr>
                <xdr:grpSp>
                  <xdr:nvGrpSpPr>
                    <xdr:cNvPr id="25" name="グループ化 24">
                      <a:extLst>
                        <a:ext uri="{FF2B5EF4-FFF2-40B4-BE49-F238E27FC236}">
                          <a16:creationId xmlns:a16="http://schemas.microsoft.com/office/drawing/2014/main" id="{CD787BEE-9BF8-B7AF-E415-4AC5FE6D5F20}"/>
                        </a:ext>
                      </a:extLst>
                    </xdr:cNvPr>
                    <xdr:cNvGrpSpPr/>
                  </xdr:nvGrpSpPr>
                  <xdr:grpSpPr>
                    <a:xfrm>
                      <a:off x="1365250" y="1452876"/>
                      <a:ext cx="13001625" cy="8183244"/>
                      <a:chOff x="571500" y="10802207"/>
                      <a:chExt cx="15709483" cy="8922509"/>
                    </a:xfrm>
                  </xdr:grpSpPr>
                  <xdr:cxnSp macro="">
                    <xdr:nvCxnSpPr>
                      <xdr:cNvPr id="89" name="直線コネクタ 88">
                        <a:extLst>
                          <a:ext uri="{FF2B5EF4-FFF2-40B4-BE49-F238E27FC236}">
                            <a16:creationId xmlns:a16="http://schemas.microsoft.com/office/drawing/2014/main" id="{A4062F54-F5F2-EC20-BCA5-B5416F534FAC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571500" y="10856334"/>
                        <a:ext cx="0" cy="1988474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  <a:headEnd type="triangle"/>
                        <a:tailEnd type="non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90" name="直線コネクタ 89">
                        <a:extLst>
                          <a:ext uri="{FF2B5EF4-FFF2-40B4-BE49-F238E27FC236}">
                            <a16:creationId xmlns:a16="http://schemas.microsoft.com/office/drawing/2014/main" id="{1212ECB8-496B-CF3D-02B7-F535DD15CBCD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581025" y="10840811"/>
                        <a:ext cx="15597868" cy="0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91" name="直線コネクタ 90">
                        <a:extLst>
                          <a:ext uri="{FF2B5EF4-FFF2-40B4-BE49-F238E27FC236}">
                            <a16:creationId xmlns:a16="http://schemas.microsoft.com/office/drawing/2014/main" id="{543C5584-94FF-6F8A-4C21-65324522282F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8519730" y="10838292"/>
                        <a:ext cx="0" cy="2039730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  <a:head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92" name="直線コネクタ 91">
                        <a:extLst>
                          <a:ext uri="{FF2B5EF4-FFF2-40B4-BE49-F238E27FC236}">
                            <a16:creationId xmlns:a16="http://schemas.microsoft.com/office/drawing/2014/main" id="{7ADD2EBF-33A8-3A20-F52E-C3CAF0A6783B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581026" y="11261271"/>
                        <a:ext cx="15597867" cy="0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93" name="テキスト ボックス 92">
                        <a:extLst>
                          <a:ext uri="{FF2B5EF4-FFF2-40B4-BE49-F238E27FC236}">
                            <a16:creationId xmlns:a16="http://schemas.microsoft.com/office/drawing/2014/main" id="{F2A74ABE-2FC4-BD7B-98EE-6594F3BB3AB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525687" y="10904765"/>
                        <a:ext cx="1768928" cy="36739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100" baseline="0">
                            <a:solidFill>
                              <a:sysClr val="windowText" lastClr="000000"/>
                            </a:solidFill>
                          </a:rPr>
                          <a:t>愛媛（高）管内</a:t>
                        </a:r>
                        <a:endParaRPr kumimoji="1" lang="en-US" altLang="ja-JP" sz="1100" baseline="0">
                          <a:solidFill>
                            <a:sysClr val="windowText" lastClr="000000"/>
                          </a:solidFill>
                        </a:endParaRPr>
                      </a:p>
                    </xdr:txBody>
                  </xdr:sp>
                  <xdr:cxnSp macro="">
                    <xdr:nvCxnSpPr>
                      <xdr:cNvPr id="94" name="直線コネクタ 93">
                        <a:extLst>
                          <a:ext uri="{FF2B5EF4-FFF2-40B4-BE49-F238E27FC236}">
                            <a16:creationId xmlns:a16="http://schemas.microsoft.com/office/drawing/2014/main" id="{F1A455F8-9D7A-6C11-70C1-46B5B3151CB7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7749854" y="14839152"/>
                        <a:ext cx="486940" cy="0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95" name="直線コネクタ 94">
                        <a:extLst>
                          <a:ext uri="{FF2B5EF4-FFF2-40B4-BE49-F238E27FC236}">
                            <a16:creationId xmlns:a16="http://schemas.microsoft.com/office/drawing/2014/main" id="{5C4A72D4-DC21-C9BD-954B-320811C95E53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7753414" y="13586627"/>
                        <a:ext cx="0" cy="6138089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96" name="直線コネクタ 95">
                        <a:extLst>
                          <a:ext uri="{FF2B5EF4-FFF2-40B4-BE49-F238E27FC236}">
                            <a16:creationId xmlns:a16="http://schemas.microsoft.com/office/drawing/2014/main" id="{BFE52D43-FF0A-C9C6-ADAC-7EA852A13A6D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7780422" y="19707408"/>
                        <a:ext cx="1247189" cy="0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97" name="直線コネクタ 96">
                        <a:extLst>
                          <a:ext uri="{FF2B5EF4-FFF2-40B4-BE49-F238E27FC236}">
                            <a16:creationId xmlns:a16="http://schemas.microsoft.com/office/drawing/2014/main" id="{BA752860-2B40-3279-6AD1-99DB87535E48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8231266" y="13641986"/>
                        <a:ext cx="0" cy="6082730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98" name="テキスト ボックス 97">
                        <a:extLst>
                          <a:ext uri="{FF2B5EF4-FFF2-40B4-BE49-F238E27FC236}">
                            <a16:creationId xmlns:a16="http://schemas.microsoft.com/office/drawing/2014/main" id="{5672F4CF-7D15-947D-B1DB-5AFFEABF991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7764620" y="16073238"/>
                        <a:ext cx="470567" cy="189180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vert="eaVert" wrap="square" rtlCol="0" anchor="ctr"/>
                      <a:lstStyle/>
                      <a:p>
                        <a:pPr algn="ctr"/>
                        <a:r>
                          <a:rPr kumimoji="1" lang="ja-JP" altLang="en-US" sz="1100"/>
                          <a:t>高知（高）管内</a:t>
                        </a:r>
                      </a:p>
                    </xdr:txBody>
                  </xdr:sp>
                  <xdr:sp macro="" textlink="">
                    <xdr:nvSpPr>
                      <xdr:cNvPr id="99" name="テキスト ボックス 98">
                        <a:extLst>
                          <a:ext uri="{FF2B5EF4-FFF2-40B4-BE49-F238E27FC236}">
                            <a16:creationId xmlns:a16="http://schemas.microsoft.com/office/drawing/2014/main" id="{9CC59793-68A2-A53C-7D01-9321F8F02DE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7807015" y="13522063"/>
                        <a:ext cx="470567" cy="144307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vert="eaVert" wrap="square" rtlCol="0" anchor="ctr"/>
                      <a:lstStyle/>
                      <a:p>
                        <a:pPr algn="ctr"/>
                        <a:r>
                          <a:rPr kumimoji="1" lang="ja-JP" altLang="en-US" sz="1100"/>
                          <a:t>香川（高）管内</a:t>
                        </a:r>
                      </a:p>
                    </xdr:txBody>
                  </xdr:sp>
                  <xdr:cxnSp macro="">
                    <xdr:nvCxnSpPr>
                      <xdr:cNvPr id="100" name="直線コネクタ 99">
                        <a:extLst>
                          <a:ext uri="{FF2B5EF4-FFF2-40B4-BE49-F238E27FC236}">
                            <a16:creationId xmlns:a16="http://schemas.microsoft.com/office/drawing/2014/main" id="{0D8579EB-DABE-672A-6A5D-39CBAE3F6CAC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15004215" y="10802207"/>
                        <a:ext cx="0" cy="459303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101" name="直線コネクタ 100">
                        <a:extLst>
                          <a:ext uri="{FF2B5EF4-FFF2-40B4-BE49-F238E27FC236}">
                            <a16:creationId xmlns:a16="http://schemas.microsoft.com/office/drawing/2014/main" id="{213B5E6B-67E4-D804-1649-2E712BA32DDB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16175994" y="10820249"/>
                        <a:ext cx="0" cy="2068846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  <a:head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102" name="テキスト ボックス 101">
                        <a:extLst>
                          <a:ext uri="{FF2B5EF4-FFF2-40B4-BE49-F238E27FC236}">
                            <a16:creationId xmlns:a16="http://schemas.microsoft.com/office/drawing/2014/main" id="{1084BC19-FEEF-FC92-5125-9914771E2C9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887020" y="10894861"/>
                        <a:ext cx="1393963" cy="36739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100"/>
                          <a:t>徳島（高）管内</a:t>
                        </a:r>
                      </a:p>
                    </xdr:txBody>
                  </xdr:sp>
                  <xdr:cxnSp macro="">
                    <xdr:nvCxnSpPr>
                      <xdr:cNvPr id="103" name="直線コネクタ 102">
                        <a:extLst>
                          <a:ext uri="{FF2B5EF4-FFF2-40B4-BE49-F238E27FC236}">
                            <a16:creationId xmlns:a16="http://schemas.microsoft.com/office/drawing/2014/main" id="{1B3B5C03-2D61-E985-7DA5-DFEE95CB6539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16057263" y="13237505"/>
                        <a:ext cx="0" cy="2327896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  <a:headEnd type="none"/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104" name="直線コネクタ 103">
                        <a:extLst>
                          <a:ext uri="{FF2B5EF4-FFF2-40B4-BE49-F238E27FC236}">
                            <a16:creationId xmlns:a16="http://schemas.microsoft.com/office/drawing/2014/main" id="{843F2D53-A708-141C-5B8C-769B7B6128D6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11582570" y="15204553"/>
                        <a:ext cx="0" cy="414975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  <a:headEnd type="none"/>
                        <a:tailEnd type="non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105" name="直線コネクタ 104">
                        <a:extLst>
                          <a:ext uri="{FF2B5EF4-FFF2-40B4-BE49-F238E27FC236}">
                            <a16:creationId xmlns:a16="http://schemas.microsoft.com/office/drawing/2014/main" id="{B19C5749-6A3A-F0BD-B586-5A66DBE756EC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0129230" y="15593577"/>
                        <a:ext cx="5937517" cy="0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  <a:tailEnd type="non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106" name="直線コネクタ 105">
                        <a:extLst>
                          <a:ext uri="{FF2B5EF4-FFF2-40B4-BE49-F238E27FC236}">
                            <a16:creationId xmlns:a16="http://schemas.microsoft.com/office/drawing/2014/main" id="{CE824486-FA50-0BD2-27A1-169B52DF07D6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0625994" y="15206660"/>
                        <a:ext cx="5452581" cy="0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  <a:headEnd type="none"/>
                        <a:tailEnd type="non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107" name="テキスト ボックス 106">
                        <a:extLst>
                          <a:ext uri="{FF2B5EF4-FFF2-40B4-BE49-F238E27FC236}">
                            <a16:creationId xmlns:a16="http://schemas.microsoft.com/office/drawing/2014/main" id="{231B1072-665D-662C-F282-B24B2FF27E0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044876" y="15210741"/>
                        <a:ext cx="1439020" cy="38159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100"/>
                          <a:t>徳島（高）管内</a:t>
                        </a:r>
                      </a:p>
                    </xdr:txBody>
                  </xdr:sp>
                  <xdr:sp macro="" textlink="">
                    <xdr:nvSpPr>
                      <xdr:cNvPr id="108" name="テキスト ボックス 107">
                        <a:extLst>
                          <a:ext uri="{FF2B5EF4-FFF2-40B4-BE49-F238E27FC236}">
                            <a16:creationId xmlns:a16="http://schemas.microsoft.com/office/drawing/2014/main" id="{6CCBF9F7-4697-6E26-635C-7987038A82F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0034714" y="15243957"/>
                        <a:ext cx="1527669" cy="346977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100"/>
                          <a:t>香川（高）管内</a:t>
                        </a:r>
                      </a:p>
                    </xdr:txBody>
                  </xdr:sp>
                  <xdr:cxnSp macro="">
                    <xdr:nvCxnSpPr>
                      <xdr:cNvPr id="109" name="直線コネクタ 108">
                        <a:extLst>
                          <a:ext uri="{FF2B5EF4-FFF2-40B4-BE49-F238E27FC236}">
                            <a16:creationId xmlns:a16="http://schemas.microsoft.com/office/drawing/2014/main" id="{B8D31C85-0269-D820-D072-2BD7F96CA47C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8236794" y="13276612"/>
                        <a:ext cx="863424" cy="369668"/>
                      </a:xfrm>
                      <a:prstGeom prst="line">
                        <a:avLst/>
                      </a:prstGeom>
                      <a:ln w="19050">
                        <a:solidFill>
                          <a:schemeClr val="tx1"/>
                        </a:solidFill>
                        <a:headEnd type="none"/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110" name="テキスト ボックス 109">
                        <a:extLst>
                          <a:ext uri="{FF2B5EF4-FFF2-40B4-BE49-F238E27FC236}">
                            <a16:creationId xmlns:a16="http://schemas.microsoft.com/office/drawing/2014/main" id="{EB36E562-E0F4-5BFE-C620-B94FB6936D16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0967588" y="10875817"/>
                        <a:ext cx="1527624" cy="38970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100" baseline="0"/>
                          <a:t>香川（高）管内</a:t>
                        </a:r>
                      </a:p>
                    </xdr:txBody>
                  </xdr:sp>
                </xdr:grpSp>
                <xdr:grpSp>
                  <xdr:nvGrpSpPr>
                    <xdr:cNvPr id="26" name="グループ化 25">
                      <a:extLst>
                        <a:ext uri="{FF2B5EF4-FFF2-40B4-BE49-F238E27FC236}">
                          <a16:creationId xmlns:a16="http://schemas.microsoft.com/office/drawing/2014/main" id="{4C58F746-D3DE-32A0-AF42-8C02D09BF3A3}"/>
                        </a:ext>
                      </a:extLst>
                    </xdr:cNvPr>
                    <xdr:cNvGrpSpPr/>
                  </xdr:nvGrpSpPr>
                  <xdr:grpSpPr>
                    <a:xfrm>
                      <a:off x="984250" y="2123390"/>
                      <a:ext cx="13872367" cy="7636340"/>
                      <a:chOff x="160415" y="11128353"/>
                      <a:chExt cx="13382105" cy="7024042"/>
                    </a:xfrm>
                  </xdr:grpSpPr>
                  <xdr:sp macro="" textlink="">
                    <xdr:nvSpPr>
                      <xdr:cNvPr id="27" name="正方形/長方形 26">
                        <a:extLst>
                          <a:ext uri="{FF2B5EF4-FFF2-40B4-BE49-F238E27FC236}">
                            <a16:creationId xmlns:a16="http://schemas.microsoft.com/office/drawing/2014/main" id="{9206A250-D0AE-B0C9-F7F0-BB39293F2DDA}"/>
                          </a:ext>
                        </a:extLst>
                      </xdr:cNvPr>
                      <xdr:cNvSpPr/>
                    </xdr:nvSpPr>
                    <xdr:spPr>
                      <a:xfrm>
                        <a:off x="12070585" y="12347634"/>
                        <a:ext cx="920050" cy="192919"/>
                      </a:xfrm>
                      <a:prstGeom prst="rect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28" name="正方形/長方形 27">
                        <a:extLst>
                          <a:ext uri="{FF2B5EF4-FFF2-40B4-BE49-F238E27FC236}">
                            <a16:creationId xmlns:a16="http://schemas.microsoft.com/office/drawing/2014/main" id="{14BED1D3-58C0-EAEC-EFE6-78D47AEADD11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524604" y="12347634"/>
                        <a:ext cx="1535512" cy="192919"/>
                      </a:xfrm>
                      <a:prstGeom prst="rect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29" name="正方形/長方形 28">
                        <a:extLst>
                          <a:ext uri="{FF2B5EF4-FFF2-40B4-BE49-F238E27FC236}">
                            <a16:creationId xmlns:a16="http://schemas.microsoft.com/office/drawing/2014/main" id="{395BE515-B55A-F75E-9EA9-D3F82227F8C5}"/>
                          </a:ext>
                        </a:extLst>
                      </xdr:cNvPr>
                      <xdr:cNvSpPr/>
                    </xdr:nvSpPr>
                    <xdr:spPr>
                      <a:xfrm>
                        <a:off x="8985950" y="12347634"/>
                        <a:ext cx="1535512" cy="192919"/>
                      </a:xfrm>
                      <a:prstGeom prst="rect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0" name="正方形/長方形 29">
                        <a:extLst>
                          <a:ext uri="{FF2B5EF4-FFF2-40B4-BE49-F238E27FC236}">
                            <a16:creationId xmlns:a16="http://schemas.microsoft.com/office/drawing/2014/main" id="{9F535392-E519-4A92-3302-A5E5D93197D3}"/>
                          </a:ext>
                        </a:extLst>
                      </xdr:cNvPr>
                      <xdr:cNvSpPr/>
                    </xdr:nvSpPr>
                    <xdr:spPr>
                      <a:xfrm>
                        <a:off x="12431041" y="12541678"/>
                        <a:ext cx="203600" cy="1234233"/>
                      </a:xfrm>
                      <a:prstGeom prst="rect">
                        <a:avLst/>
                      </a:prstGeom>
                      <a:solidFill>
                        <a:srgbClr val="00B0F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1" name="正方形/長方形 30">
                        <a:extLst>
                          <a:ext uri="{FF2B5EF4-FFF2-40B4-BE49-F238E27FC236}">
                            <a16:creationId xmlns:a16="http://schemas.microsoft.com/office/drawing/2014/main" id="{E9AA5610-FF88-0776-3E10-9C3D22E10B01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265916" y="13358749"/>
                        <a:ext cx="1261749" cy="192919"/>
                      </a:xfrm>
                      <a:prstGeom prst="rect">
                        <a:avLst/>
                      </a:prstGeom>
                      <a:solidFill>
                        <a:srgbClr val="00B0F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2" name="正方形/長方形 31">
                        <a:extLst>
                          <a:ext uri="{FF2B5EF4-FFF2-40B4-BE49-F238E27FC236}">
                            <a16:creationId xmlns:a16="http://schemas.microsoft.com/office/drawing/2014/main" id="{CBDE1D5F-4C6E-A05D-ED3D-A07F051470C6}"/>
                          </a:ext>
                        </a:extLst>
                      </xdr:cNvPr>
                      <xdr:cNvSpPr/>
                    </xdr:nvSpPr>
                    <xdr:spPr>
                      <a:xfrm>
                        <a:off x="9359623" y="13358749"/>
                        <a:ext cx="1902591" cy="192919"/>
                      </a:xfrm>
                      <a:prstGeom prst="rect">
                        <a:avLst/>
                      </a:prstGeom>
                      <a:solidFill>
                        <a:srgbClr val="00B0F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3" name="正方形/長方形 32">
                        <a:extLst>
                          <a:ext uri="{FF2B5EF4-FFF2-40B4-BE49-F238E27FC236}">
                            <a16:creationId xmlns:a16="http://schemas.microsoft.com/office/drawing/2014/main" id="{C014F31E-C0D2-91CA-9B25-BAA086130F06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7189" y="13348867"/>
                        <a:ext cx="1999292" cy="202802"/>
                      </a:xfrm>
                      <a:prstGeom prst="rect">
                        <a:avLst/>
                      </a:prstGeom>
                      <a:solidFill>
                        <a:srgbClr val="00B0F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4" name="正方形/長方形 33">
                        <a:extLst>
                          <a:ext uri="{FF2B5EF4-FFF2-40B4-BE49-F238E27FC236}">
                            <a16:creationId xmlns:a16="http://schemas.microsoft.com/office/drawing/2014/main" id="{77C3E5B1-D105-5152-6889-3A50A48E0562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3482" y="16648405"/>
                        <a:ext cx="207170" cy="1390951"/>
                      </a:xfrm>
                      <a:prstGeom prst="rect">
                        <a:avLst/>
                      </a:prstGeom>
                      <a:solidFill>
                        <a:srgbClr val="00B05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5" name="正方形/長方形 34">
                        <a:extLst>
                          <a:ext uri="{FF2B5EF4-FFF2-40B4-BE49-F238E27FC236}">
                            <a16:creationId xmlns:a16="http://schemas.microsoft.com/office/drawing/2014/main" id="{C45ADC86-D1D8-5622-2C5A-BEC3E3094161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3482" y="15254996"/>
                        <a:ext cx="207170" cy="1391384"/>
                      </a:xfrm>
                      <a:prstGeom prst="rect">
                        <a:avLst/>
                      </a:prstGeom>
                      <a:solidFill>
                        <a:srgbClr val="00B05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6" name="正方形/長方形 35">
                        <a:extLst>
                          <a:ext uri="{FF2B5EF4-FFF2-40B4-BE49-F238E27FC236}">
                            <a16:creationId xmlns:a16="http://schemas.microsoft.com/office/drawing/2014/main" id="{0D8378E0-0F7A-9E1D-FF6E-1B60D0A4F7F0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3482" y="13873226"/>
                        <a:ext cx="207170" cy="1390951"/>
                      </a:xfrm>
                      <a:prstGeom prst="rect">
                        <a:avLst/>
                      </a:prstGeom>
                      <a:solidFill>
                        <a:srgbClr val="00B05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7" name="正方形/長方形 36">
                        <a:extLst>
                          <a:ext uri="{FF2B5EF4-FFF2-40B4-BE49-F238E27FC236}">
                            <a16:creationId xmlns:a16="http://schemas.microsoft.com/office/drawing/2014/main" id="{68E334EC-9AD2-BF7A-2667-8FDCA9A0D2D5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3482" y="12466456"/>
                        <a:ext cx="207170" cy="1390953"/>
                      </a:xfrm>
                      <a:prstGeom prst="rect">
                        <a:avLst/>
                      </a:prstGeom>
                      <a:solidFill>
                        <a:srgbClr val="00B05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8" name="正方形/長方形 37">
                        <a:extLst>
                          <a:ext uri="{FF2B5EF4-FFF2-40B4-BE49-F238E27FC236}">
                            <a16:creationId xmlns:a16="http://schemas.microsoft.com/office/drawing/2014/main" id="{863F4A7F-CD89-2CB8-F304-446971989A66}"/>
                          </a:ext>
                        </a:extLst>
                      </xdr:cNvPr>
                      <xdr:cNvSpPr/>
                    </xdr:nvSpPr>
                    <xdr:spPr>
                      <a:xfrm>
                        <a:off x="7454623" y="12347634"/>
                        <a:ext cx="1513531" cy="192919"/>
                      </a:xfrm>
                      <a:prstGeom prst="rect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39" name="正方形/長方形 38">
                        <a:extLst>
                          <a:ext uri="{FF2B5EF4-FFF2-40B4-BE49-F238E27FC236}">
                            <a16:creationId xmlns:a16="http://schemas.microsoft.com/office/drawing/2014/main" id="{F81121C1-5AD3-68E5-467E-56C005509D58}"/>
                          </a:ext>
                        </a:extLst>
                      </xdr:cNvPr>
                      <xdr:cNvSpPr/>
                    </xdr:nvSpPr>
                    <xdr:spPr>
                      <a:xfrm>
                        <a:off x="6889077" y="12347634"/>
                        <a:ext cx="558362" cy="192919"/>
                      </a:xfrm>
                      <a:prstGeom prst="rect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40" name="正方形/長方形 39">
                        <a:extLst>
                          <a:ext uri="{FF2B5EF4-FFF2-40B4-BE49-F238E27FC236}">
                            <a16:creationId xmlns:a16="http://schemas.microsoft.com/office/drawing/2014/main" id="{9C906C2B-9F9A-BEF4-7DDB-BB2958DEDA73}"/>
                          </a:ext>
                        </a:extLst>
                      </xdr:cNvPr>
                      <xdr:cNvSpPr/>
                    </xdr:nvSpPr>
                    <xdr:spPr>
                      <a:xfrm rot="5400000">
                        <a:off x="3960918" y="11913286"/>
                        <a:ext cx="871875" cy="197041"/>
                      </a:xfrm>
                      <a:prstGeom prst="rect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41" name="正方形/長方形 40">
                        <a:extLst>
                          <a:ext uri="{FF2B5EF4-FFF2-40B4-BE49-F238E27FC236}">
                            <a16:creationId xmlns:a16="http://schemas.microsoft.com/office/drawing/2014/main" id="{92B62B66-99C6-A851-B845-9357544E6F15}"/>
                          </a:ext>
                        </a:extLst>
                      </xdr:cNvPr>
                      <xdr:cNvSpPr/>
                    </xdr:nvSpPr>
                    <xdr:spPr>
                      <a:xfrm>
                        <a:off x="4403052" y="12347634"/>
                        <a:ext cx="897061" cy="192919"/>
                      </a:xfrm>
                      <a:prstGeom prst="rect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42" name="正方形/長方形 41">
                        <a:extLst>
                          <a:ext uri="{FF2B5EF4-FFF2-40B4-BE49-F238E27FC236}">
                            <a16:creationId xmlns:a16="http://schemas.microsoft.com/office/drawing/2014/main" id="{20B403BE-6917-9C0A-53DF-A77C147C6648}"/>
                          </a:ext>
                        </a:extLst>
                      </xdr:cNvPr>
                      <xdr:cNvSpPr/>
                    </xdr:nvSpPr>
                    <xdr:spPr>
                      <a:xfrm>
                        <a:off x="3474365" y="12347634"/>
                        <a:ext cx="892482" cy="192919"/>
                      </a:xfrm>
                      <a:prstGeom prst="rect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43" name="正方形/長方形 42">
                        <a:extLst>
                          <a:ext uri="{FF2B5EF4-FFF2-40B4-BE49-F238E27FC236}">
                            <a16:creationId xmlns:a16="http://schemas.microsoft.com/office/drawing/2014/main" id="{2787D476-AA56-4402-4F2B-1BAEA28ED820}"/>
                          </a:ext>
                        </a:extLst>
                      </xdr:cNvPr>
                      <xdr:cNvSpPr/>
                    </xdr:nvSpPr>
                    <xdr:spPr>
                      <a:xfrm>
                        <a:off x="2494150" y="12347634"/>
                        <a:ext cx="973685" cy="192919"/>
                      </a:xfrm>
                      <a:prstGeom prst="rect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44" name="正方形/長方形 43">
                        <a:extLst>
                          <a:ext uri="{FF2B5EF4-FFF2-40B4-BE49-F238E27FC236}">
                            <a16:creationId xmlns:a16="http://schemas.microsoft.com/office/drawing/2014/main" id="{84C97E7E-D2F6-1D0D-4721-7120E6BF13A6}"/>
                          </a:ext>
                        </a:extLst>
                      </xdr:cNvPr>
                      <xdr:cNvSpPr/>
                    </xdr:nvSpPr>
                    <xdr:spPr>
                      <a:xfrm>
                        <a:off x="585107" y="12347634"/>
                        <a:ext cx="973434" cy="192919"/>
                      </a:xfrm>
                      <a:prstGeom prst="rect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45" name="円/楕円 22">
                        <a:extLst>
                          <a:ext uri="{FF2B5EF4-FFF2-40B4-BE49-F238E27FC236}">
                            <a16:creationId xmlns:a16="http://schemas.microsoft.com/office/drawing/2014/main" id="{25FB9654-3F77-8D5E-287C-1D08928E3623}"/>
                          </a:ext>
                        </a:extLst>
                      </xdr:cNvPr>
                      <xdr:cNvSpPr/>
                    </xdr:nvSpPr>
                    <xdr:spPr>
                      <a:xfrm>
                        <a:off x="476251" y="12344820"/>
                        <a:ext cx="204107" cy="195733"/>
                      </a:xfrm>
                      <a:prstGeom prst="ellipse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46" name="テキスト ボックス 45">
                        <a:extLst>
                          <a:ext uri="{FF2B5EF4-FFF2-40B4-BE49-F238E27FC236}">
                            <a16:creationId xmlns:a16="http://schemas.microsoft.com/office/drawing/2014/main" id="{EDAE6E14-5513-EB98-5883-488C0BDC399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0415" y="12687466"/>
                        <a:ext cx="837363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西予宇和</a:t>
                        </a:r>
                      </a:p>
                    </xdr:txBody>
                  </xdr:sp>
                  <xdr:sp macro="" textlink="">
                    <xdr:nvSpPr>
                      <xdr:cNvPr id="47" name="円/楕円 24">
                        <a:extLst>
                          <a:ext uri="{FF2B5EF4-FFF2-40B4-BE49-F238E27FC236}">
                            <a16:creationId xmlns:a16="http://schemas.microsoft.com/office/drawing/2014/main" id="{F3F10925-7F45-B728-DDEE-9B479FC15CF7}"/>
                          </a:ext>
                        </a:extLst>
                      </xdr:cNvPr>
                      <xdr:cNvSpPr/>
                    </xdr:nvSpPr>
                    <xdr:spPr>
                      <a:xfrm>
                        <a:off x="1449685" y="12344820"/>
                        <a:ext cx="204107" cy="195733"/>
                      </a:xfrm>
                      <a:prstGeom prst="ellipse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48" name="テキスト ボックス 47">
                        <a:extLst>
                          <a:ext uri="{FF2B5EF4-FFF2-40B4-BE49-F238E27FC236}">
                            <a16:creationId xmlns:a16="http://schemas.microsoft.com/office/drawing/2014/main" id="{3A3DD0CE-5ECE-217F-8168-DED1291E574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132442" y="12687466"/>
                        <a:ext cx="843643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大洲北只</a:t>
                        </a:r>
                      </a:p>
                    </xdr:txBody>
                  </xdr:sp>
                  <xdr:sp macro="" textlink="">
                    <xdr:nvSpPr>
                      <xdr:cNvPr id="49" name="円/楕円 26">
                        <a:extLst>
                          <a:ext uri="{FF2B5EF4-FFF2-40B4-BE49-F238E27FC236}">
                            <a16:creationId xmlns:a16="http://schemas.microsoft.com/office/drawing/2014/main" id="{67893D02-1584-1CF5-9F41-6E52B3CA701C}"/>
                          </a:ext>
                        </a:extLst>
                      </xdr:cNvPr>
                      <xdr:cNvSpPr/>
                    </xdr:nvSpPr>
                    <xdr:spPr>
                      <a:xfrm>
                        <a:off x="2389047" y="12344820"/>
                        <a:ext cx="201832" cy="195733"/>
                      </a:xfrm>
                      <a:prstGeom prst="ellipse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50" name="テキスト ボックス 49">
                        <a:extLst>
                          <a:ext uri="{FF2B5EF4-FFF2-40B4-BE49-F238E27FC236}">
                            <a16:creationId xmlns:a16="http://schemas.microsoft.com/office/drawing/2014/main" id="{94BD3BCD-30B6-B3F3-7E04-983288E61D3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071804" y="12687466"/>
                        <a:ext cx="841368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大洲</a:t>
                        </a:r>
                      </a:p>
                    </xdr:txBody>
                  </xdr:sp>
                  <xdr:sp macro="" textlink="">
                    <xdr:nvSpPr>
                      <xdr:cNvPr id="51" name="円/楕円 28">
                        <a:extLst>
                          <a:ext uri="{FF2B5EF4-FFF2-40B4-BE49-F238E27FC236}">
                            <a16:creationId xmlns:a16="http://schemas.microsoft.com/office/drawing/2014/main" id="{9B696752-4ACF-7847-07AF-8A9B2A253512}"/>
                          </a:ext>
                        </a:extLst>
                      </xdr:cNvPr>
                      <xdr:cNvSpPr/>
                    </xdr:nvSpPr>
                    <xdr:spPr>
                      <a:xfrm>
                        <a:off x="3372117" y="12344820"/>
                        <a:ext cx="204107" cy="195733"/>
                      </a:xfrm>
                      <a:prstGeom prst="ellipse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52" name="テキスト ボックス 51">
                        <a:extLst>
                          <a:ext uri="{FF2B5EF4-FFF2-40B4-BE49-F238E27FC236}">
                            <a16:creationId xmlns:a16="http://schemas.microsoft.com/office/drawing/2014/main" id="{802484F3-C23F-83CA-9282-304BC76E07E9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054874" y="12687466"/>
                        <a:ext cx="843643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松山</a:t>
                        </a:r>
                      </a:p>
                    </xdr:txBody>
                  </xdr:sp>
                  <xdr:sp macro="" textlink="">
                    <xdr:nvSpPr>
                      <xdr:cNvPr id="53" name="円/楕円 30">
                        <a:extLst>
                          <a:ext uri="{FF2B5EF4-FFF2-40B4-BE49-F238E27FC236}">
                            <a16:creationId xmlns:a16="http://schemas.microsoft.com/office/drawing/2014/main" id="{4116E2C2-8E78-5C36-DB43-89E57E32677E}"/>
                          </a:ext>
                        </a:extLst>
                      </xdr:cNvPr>
                      <xdr:cNvSpPr/>
                    </xdr:nvSpPr>
                    <xdr:spPr>
                      <a:xfrm>
                        <a:off x="4295881" y="12344820"/>
                        <a:ext cx="198770" cy="195733"/>
                      </a:xfrm>
                      <a:prstGeom prst="ellipse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54" name="円/楕円 31">
                        <a:extLst>
                          <a:ext uri="{FF2B5EF4-FFF2-40B4-BE49-F238E27FC236}">
                            <a16:creationId xmlns:a16="http://schemas.microsoft.com/office/drawing/2014/main" id="{878F6C0A-4C73-73C6-F2DA-624F03083B80}"/>
                          </a:ext>
                        </a:extLst>
                      </xdr:cNvPr>
                      <xdr:cNvSpPr/>
                    </xdr:nvSpPr>
                    <xdr:spPr>
                      <a:xfrm>
                        <a:off x="4295881" y="11478410"/>
                        <a:ext cx="198770" cy="195734"/>
                      </a:xfrm>
                      <a:prstGeom prst="ellipse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55" name="テキスト ボックス 54">
                        <a:extLst>
                          <a:ext uri="{FF2B5EF4-FFF2-40B4-BE49-F238E27FC236}">
                            <a16:creationId xmlns:a16="http://schemas.microsoft.com/office/drawing/2014/main" id="{A8B6E407-8176-2023-BCC4-A40099498B3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862529" y="11128353"/>
                        <a:ext cx="1019394" cy="350645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今治湯ノ浦</a:t>
                        </a:r>
                      </a:p>
                    </xdr:txBody>
                  </xdr:sp>
                  <xdr:sp macro="" textlink="">
                    <xdr:nvSpPr>
                      <xdr:cNvPr id="56" name="テキスト ボックス 55">
                        <a:extLst>
                          <a:ext uri="{FF2B5EF4-FFF2-40B4-BE49-F238E27FC236}">
                            <a16:creationId xmlns:a16="http://schemas.microsoft.com/office/drawing/2014/main" id="{79B295B4-89AB-6B7C-8694-8BD93851979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4875156" y="12687466"/>
                        <a:ext cx="844560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いよ西条</a:t>
                        </a:r>
                      </a:p>
                    </xdr:txBody>
                  </xdr:sp>
                  <xdr:sp macro="" textlink="">
                    <xdr:nvSpPr>
                      <xdr:cNvPr id="57" name="正方形/長方形 56">
                        <a:extLst>
                          <a:ext uri="{FF2B5EF4-FFF2-40B4-BE49-F238E27FC236}">
                            <a16:creationId xmlns:a16="http://schemas.microsoft.com/office/drawing/2014/main" id="{E70E147C-2D71-8321-1CF1-89246CEB9E29}"/>
                          </a:ext>
                        </a:extLst>
                      </xdr:cNvPr>
                      <xdr:cNvSpPr/>
                    </xdr:nvSpPr>
                    <xdr:spPr>
                      <a:xfrm>
                        <a:off x="5315095" y="12347634"/>
                        <a:ext cx="1557559" cy="192919"/>
                      </a:xfrm>
                      <a:prstGeom prst="rect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58" name="円/楕円 35">
                        <a:extLst>
                          <a:ext uri="{FF2B5EF4-FFF2-40B4-BE49-F238E27FC236}">
                            <a16:creationId xmlns:a16="http://schemas.microsoft.com/office/drawing/2014/main" id="{05F37380-7686-C163-6BF1-CB4F40AB8269}"/>
                          </a:ext>
                        </a:extLst>
                      </xdr:cNvPr>
                      <xdr:cNvSpPr/>
                    </xdr:nvSpPr>
                    <xdr:spPr>
                      <a:xfrm>
                        <a:off x="6783830" y="12344820"/>
                        <a:ext cx="198770" cy="195733"/>
                      </a:xfrm>
                      <a:prstGeom prst="ellipse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59" name="テキスト ボックス 58">
                        <a:extLst>
                          <a:ext uri="{FF2B5EF4-FFF2-40B4-BE49-F238E27FC236}">
                            <a16:creationId xmlns:a16="http://schemas.microsoft.com/office/drawing/2014/main" id="{F8FA367E-8EDE-4912-D1C1-CD933F71A45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5945376" y="12005618"/>
                        <a:ext cx="1018212" cy="39726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三島川之江</a:t>
                        </a:r>
                      </a:p>
                    </xdr:txBody>
                  </xdr:sp>
                  <xdr:sp macro="" textlink="">
                    <xdr:nvSpPr>
                      <xdr:cNvPr id="60" name="円/楕円 37">
                        <a:extLst>
                          <a:ext uri="{FF2B5EF4-FFF2-40B4-BE49-F238E27FC236}">
                            <a16:creationId xmlns:a16="http://schemas.microsoft.com/office/drawing/2014/main" id="{71FC1B59-C23A-DA37-9313-94F203C5C781}"/>
                          </a:ext>
                        </a:extLst>
                      </xdr:cNvPr>
                      <xdr:cNvSpPr/>
                    </xdr:nvSpPr>
                    <xdr:spPr>
                      <a:xfrm>
                        <a:off x="5205335" y="12344820"/>
                        <a:ext cx="198770" cy="195733"/>
                      </a:xfrm>
                      <a:prstGeom prst="ellipse">
                        <a:avLst/>
                      </a:prstGeom>
                      <a:solidFill>
                        <a:srgbClr val="FFC00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61" name="円/楕円 38">
                        <a:extLst>
                          <a:ext uri="{FF2B5EF4-FFF2-40B4-BE49-F238E27FC236}">
                            <a16:creationId xmlns:a16="http://schemas.microsoft.com/office/drawing/2014/main" id="{0DAC19A7-3733-3661-F2BD-4199E21E1E77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3712" y="12344820"/>
                        <a:ext cx="198770" cy="195733"/>
                      </a:xfrm>
                      <a:prstGeom prst="ellipse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62" name="テキスト ボックス 61">
                        <a:extLst>
                          <a:ext uri="{FF2B5EF4-FFF2-40B4-BE49-F238E27FC236}">
                            <a16:creationId xmlns:a16="http://schemas.microsoft.com/office/drawing/2014/main" id="{E78BAC26-7BD6-C5F6-668B-6E59723C742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3881534" y="12696806"/>
                        <a:ext cx="1075932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いよ小松</a:t>
                        </a:r>
                        <a:r>
                          <a:rPr kumimoji="1" lang="en-US" altLang="ja-JP" sz="1000"/>
                          <a:t>JCT</a:t>
                        </a:r>
                        <a:endParaRPr kumimoji="1" lang="ja-JP" altLang="en-US" sz="1000"/>
                      </a:p>
                    </xdr:txBody>
                  </xdr:sp>
                  <xdr:sp macro="" textlink="">
                    <xdr:nvSpPr>
                      <xdr:cNvPr id="63" name="テキスト ボックス 62">
                        <a:extLst>
                          <a:ext uri="{FF2B5EF4-FFF2-40B4-BE49-F238E27FC236}">
                            <a16:creationId xmlns:a16="http://schemas.microsoft.com/office/drawing/2014/main" id="{A6A21D59-CCE3-0C67-9BC6-9D3F77DE4E9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7088861" y="11998062"/>
                        <a:ext cx="1080112" cy="350647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川之江</a:t>
                        </a:r>
                        <a:r>
                          <a:rPr kumimoji="1" lang="en-US" altLang="ja-JP" sz="1000"/>
                          <a:t>JCT</a:t>
                        </a:r>
                        <a:endParaRPr kumimoji="1" lang="ja-JP" altLang="en-US" sz="1000"/>
                      </a:p>
                    </xdr:txBody>
                  </xdr:sp>
                  <xdr:sp macro="" textlink="">
                    <xdr:nvSpPr>
                      <xdr:cNvPr id="64" name="円/楕円 41">
                        <a:extLst>
                          <a:ext uri="{FF2B5EF4-FFF2-40B4-BE49-F238E27FC236}">
                            <a16:creationId xmlns:a16="http://schemas.microsoft.com/office/drawing/2014/main" id="{C0FF893B-570A-7D14-7843-17DCE9FF83D8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3712" y="13770643"/>
                        <a:ext cx="198770" cy="195732"/>
                      </a:xfrm>
                      <a:prstGeom prst="ellipse">
                        <a:avLst/>
                      </a:prstGeom>
                      <a:solidFill>
                        <a:srgbClr val="00B05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65" name="円/楕円 42">
                        <a:extLst>
                          <a:ext uri="{FF2B5EF4-FFF2-40B4-BE49-F238E27FC236}">
                            <a16:creationId xmlns:a16="http://schemas.microsoft.com/office/drawing/2014/main" id="{2A821EB8-3104-DF10-10E9-382D19973D8F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3712" y="13353870"/>
                        <a:ext cx="198770" cy="195732"/>
                      </a:xfrm>
                      <a:prstGeom prst="ellipse">
                        <a:avLst/>
                      </a:prstGeom>
                      <a:solidFill>
                        <a:srgbClr val="00B0F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66" name="テキスト ボックス 65">
                        <a:extLst>
                          <a:ext uri="{FF2B5EF4-FFF2-40B4-BE49-F238E27FC236}">
                            <a16:creationId xmlns:a16="http://schemas.microsoft.com/office/drawing/2014/main" id="{93DB3E2D-5830-D55D-D775-2CF92C390F1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7376651" y="13011449"/>
                        <a:ext cx="1145630" cy="347284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川之江東</a:t>
                        </a:r>
                        <a:r>
                          <a:rPr kumimoji="1" lang="en-US" altLang="ja-JP" sz="1000"/>
                          <a:t>JCT</a:t>
                        </a:r>
                        <a:endParaRPr kumimoji="1" lang="ja-JP" altLang="en-US" sz="1000"/>
                      </a:p>
                    </xdr:txBody>
                  </xdr:sp>
                  <xdr:sp macro="" textlink="">
                    <xdr:nvSpPr>
                      <xdr:cNvPr id="67" name="テキスト ボックス 66">
                        <a:extLst>
                          <a:ext uri="{FF2B5EF4-FFF2-40B4-BE49-F238E27FC236}">
                            <a16:creationId xmlns:a16="http://schemas.microsoft.com/office/drawing/2014/main" id="{B8C0F960-95FF-2B8F-2955-DF17365716D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7461598" y="13738568"/>
                        <a:ext cx="603312" cy="32213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50"/>
                          <a:t>新宮</a:t>
                        </a:r>
                      </a:p>
                    </xdr:txBody>
                  </xdr:sp>
                  <xdr:sp macro="" textlink="">
                    <xdr:nvSpPr>
                      <xdr:cNvPr id="68" name="円/楕円 45">
                        <a:extLst>
                          <a:ext uri="{FF2B5EF4-FFF2-40B4-BE49-F238E27FC236}">
                            <a16:creationId xmlns:a16="http://schemas.microsoft.com/office/drawing/2014/main" id="{1DBC9564-295C-23ED-E083-651B9B2ED007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3712" y="15148104"/>
                        <a:ext cx="198770" cy="195734"/>
                      </a:xfrm>
                      <a:prstGeom prst="ellipse">
                        <a:avLst/>
                      </a:prstGeom>
                      <a:solidFill>
                        <a:srgbClr val="00B05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69" name="テキスト ボックス 68">
                        <a:extLst>
                          <a:ext uri="{FF2B5EF4-FFF2-40B4-BE49-F238E27FC236}">
                            <a16:creationId xmlns:a16="http://schemas.microsoft.com/office/drawing/2014/main" id="{5A1EE002-388D-439C-0FC3-25DE3EB2289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7386903" y="15119626"/>
                        <a:ext cx="798274" cy="259929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南国</a:t>
                        </a:r>
                      </a:p>
                    </xdr:txBody>
                  </xdr:sp>
                  <xdr:sp macro="" textlink="">
                    <xdr:nvSpPr>
                      <xdr:cNvPr id="70" name="円/楕円 47">
                        <a:extLst>
                          <a:ext uri="{FF2B5EF4-FFF2-40B4-BE49-F238E27FC236}">
                            <a16:creationId xmlns:a16="http://schemas.microsoft.com/office/drawing/2014/main" id="{E90B17BB-6DBC-BD77-BE7F-24AE3CA3511D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7611" y="16544492"/>
                        <a:ext cx="198770" cy="195732"/>
                      </a:xfrm>
                      <a:prstGeom prst="ellipse">
                        <a:avLst/>
                      </a:prstGeom>
                      <a:solidFill>
                        <a:srgbClr val="00B05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71" name="テキスト ボックス 70">
                        <a:extLst>
                          <a:ext uri="{FF2B5EF4-FFF2-40B4-BE49-F238E27FC236}">
                            <a16:creationId xmlns:a16="http://schemas.microsoft.com/office/drawing/2014/main" id="{4CBB5974-B997-BB86-7EED-D7974B1670A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7327652" y="16408287"/>
                        <a:ext cx="943261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伊野</a:t>
                        </a:r>
                      </a:p>
                    </xdr:txBody>
                  </xdr:sp>
                  <xdr:sp macro="" textlink="">
                    <xdr:nvSpPr>
                      <xdr:cNvPr id="72" name="円/楕円 49">
                        <a:extLst>
                          <a:ext uri="{FF2B5EF4-FFF2-40B4-BE49-F238E27FC236}">
                            <a16:creationId xmlns:a16="http://schemas.microsoft.com/office/drawing/2014/main" id="{26DD8BFC-6AEF-0406-1040-F27A64B14CD0}"/>
                          </a:ext>
                        </a:extLst>
                      </xdr:cNvPr>
                      <xdr:cNvSpPr/>
                    </xdr:nvSpPr>
                    <xdr:spPr>
                      <a:xfrm>
                        <a:off x="7352739" y="17948188"/>
                        <a:ext cx="198770" cy="196164"/>
                      </a:xfrm>
                      <a:prstGeom prst="ellipse">
                        <a:avLst/>
                      </a:prstGeom>
                      <a:solidFill>
                        <a:srgbClr val="00B05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73" name="テキスト ボックス 72">
                        <a:extLst>
                          <a:ext uri="{FF2B5EF4-FFF2-40B4-BE49-F238E27FC236}">
                            <a16:creationId xmlns:a16="http://schemas.microsoft.com/office/drawing/2014/main" id="{985BF24D-2523-254B-33CB-3099D98DBF2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7350550" y="17807597"/>
                        <a:ext cx="940338" cy="34479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須崎東</a:t>
                        </a:r>
                      </a:p>
                    </xdr:txBody>
                  </xdr:sp>
                  <xdr:sp macro="" textlink="">
                    <xdr:nvSpPr>
                      <xdr:cNvPr id="74" name="円/楕円 51">
                        <a:extLst>
                          <a:ext uri="{FF2B5EF4-FFF2-40B4-BE49-F238E27FC236}">
                            <a16:creationId xmlns:a16="http://schemas.microsoft.com/office/drawing/2014/main" id="{B4683A4E-30C5-5450-0307-62552873A38C}"/>
                          </a:ext>
                        </a:extLst>
                      </xdr:cNvPr>
                      <xdr:cNvSpPr/>
                    </xdr:nvSpPr>
                    <xdr:spPr>
                      <a:xfrm>
                        <a:off x="8870388" y="12344820"/>
                        <a:ext cx="198770" cy="195733"/>
                      </a:xfrm>
                      <a:prstGeom prst="ellipse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75" name="テキスト ボックス 74">
                        <a:extLst>
                          <a:ext uri="{FF2B5EF4-FFF2-40B4-BE49-F238E27FC236}">
                            <a16:creationId xmlns:a16="http://schemas.microsoft.com/office/drawing/2014/main" id="{91BBBE7E-1004-F25F-1A31-9D77D4A70A76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8497161" y="12687466"/>
                        <a:ext cx="943261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善通寺</a:t>
                        </a:r>
                      </a:p>
                    </xdr:txBody>
                  </xdr:sp>
                  <xdr:sp macro="" textlink="">
                    <xdr:nvSpPr>
                      <xdr:cNvPr id="76" name="円/楕円 53">
                        <a:extLst>
                          <a:ext uri="{FF2B5EF4-FFF2-40B4-BE49-F238E27FC236}">
                            <a16:creationId xmlns:a16="http://schemas.microsoft.com/office/drawing/2014/main" id="{E179A99A-E3F7-2EC8-BB66-5B46F87F47C9}"/>
                          </a:ext>
                        </a:extLst>
                      </xdr:cNvPr>
                      <xdr:cNvSpPr/>
                    </xdr:nvSpPr>
                    <xdr:spPr>
                      <a:xfrm>
                        <a:off x="9251385" y="13353870"/>
                        <a:ext cx="198770" cy="195732"/>
                      </a:xfrm>
                      <a:prstGeom prst="ellipse">
                        <a:avLst/>
                      </a:prstGeom>
                      <a:solidFill>
                        <a:srgbClr val="00B0F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77" name="テキスト ボックス 76">
                        <a:extLst>
                          <a:ext uri="{FF2B5EF4-FFF2-40B4-BE49-F238E27FC236}">
                            <a16:creationId xmlns:a16="http://schemas.microsoft.com/office/drawing/2014/main" id="{E9535735-A12D-F2AF-74C9-B8EDCBD06E89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8844961" y="13594983"/>
                        <a:ext cx="946192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井川池田</a:t>
                        </a:r>
                      </a:p>
                    </xdr:txBody>
                  </xdr:sp>
                  <xdr:sp macro="" textlink="">
                    <xdr:nvSpPr>
                      <xdr:cNvPr id="78" name="テキスト ボックス 77">
                        <a:extLst>
                          <a:ext uri="{FF2B5EF4-FFF2-40B4-BE49-F238E27FC236}">
                            <a16:creationId xmlns:a16="http://schemas.microsoft.com/office/drawing/2014/main" id="{A74BD6D5-2F6A-FAFE-71EC-EF3B6FAE4F7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0782738" y="13549320"/>
                        <a:ext cx="931537" cy="350647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土成</a:t>
                        </a:r>
                      </a:p>
                    </xdr:txBody>
                  </xdr:sp>
                  <xdr:sp macro="" textlink="">
                    <xdr:nvSpPr>
                      <xdr:cNvPr id="79" name="円/楕円 56">
                        <a:extLst>
                          <a:ext uri="{FF2B5EF4-FFF2-40B4-BE49-F238E27FC236}">
                            <a16:creationId xmlns:a16="http://schemas.microsoft.com/office/drawing/2014/main" id="{30FB2F8A-8B5D-DC19-CB73-DADDA934C153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157118" y="13353870"/>
                        <a:ext cx="198770" cy="195732"/>
                      </a:xfrm>
                      <a:prstGeom prst="ellipse">
                        <a:avLst/>
                      </a:prstGeom>
                      <a:solidFill>
                        <a:srgbClr val="00B0F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80" name="円/楕円 57">
                        <a:extLst>
                          <a:ext uri="{FF2B5EF4-FFF2-40B4-BE49-F238E27FC236}">
                            <a16:creationId xmlns:a16="http://schemas.microsoft.com/office/drawing/2014/main" id="{9E80DC64-A1FB-9EA4-40CA-971DD5E89C34}"/>
                          </a:ext>
                        </a:extLst>
                      </xdr:cNvPr>
                      <xdr:cNvSpPr/>
                    </xdr:nvSpPr>
                    <xdr:spPr>
                      <a:xfrm>
                        <a:off x="12431087" y="13353870"/>
                        <a:ext cx="198770" cy="195732"/>
                      </a:xfrm>
                      <a:prstGeom prst="ellipse">
                        <a:avLst/>
                      </a:prstGeom>
                      <a:solidFill>
                        <a:srgbClr val="00B0F0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81" name="円/楕円 59">
                        <a:extLst>
                          <a:ext uri="{FF2B5EF4-FFF2-40B4-BE49-F238E27FC236}">
                            <a16:creationId xmlns:a16="http://schemas.microsoft.com/office/drawing/2014/main" id="{0264B429-0A91-E671-0379-83DB65824169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416369" y="12344820"/>
                        <a:ext cx="198770" cy="195733"/>
                      </a:xfrm>
                      <a:prstGeom prst="ellipse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82" name="テキスト ボックス 81">
                        <a:extLst>
                          <a:ext uri="{FF2B5EF4-FFF2-40B4-BE49-F238E27FC236}">
                            <a16:creationId xmlns:a16="http://schemas.microsoft.com/office/drawing/2014/main" id="{27999DC5-899E-A0C4-3818-C18D8AA0F86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0087103" y="12687466"/>
                        <a:ext cx="943261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高松西</a:t>
                        </a:r>
                      </a:p>
                    </xdr:txBody>
                  </xdr:sp>
                  <xdr:sp macro="" textlink="">
                    <xdr:nvSpPr>
                      <xdr:cNvPr id="83" name="テキスト ボックス 82">
                        <a:extLst>
                          <a:ext uri="{FF2B5EF4-FFF2-40B4-BE49-F238E27FC236}">
                            <a16:creationId xmlns:a16="http://schemas.microsoft.com/office/drawing/2014/main" id="{36EB457B-212A-D02B-5D6E-BB4343C9323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1596449" y="12687466"/>
                        <a:ext cx="943261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引田</a:t>
                        </a:r>
                      </a:p>
                    </xdr:txBody>
                  </xdr:sp>
                  <xdr:sp macro="" textlink="">
                    <xdr:nvSpPr>
                      <xdr:cNvPr id="84" name="円/楕円 62">
                        <a:extLst>
                          <a:ext uri="{FF2B5EF4-FFF2-40B4-BE49-F238E27FC236}">
                            <a16:creationId xmlns:a16="http://schemas.microsoft.com/office/drawing/2014/main" id="{1919F92F-24F0-B020-B479-F300AA20B6F4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962349" y="12344820"/>
                        <a:ext cx="198770" cy="195733"/>
                      </a:xfrm>
                      <a:prstGeom prst="ellipse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85" name="円/楕円 63">
                        <a:extLst>
                          <a:ext uri="{FF2B5EF4-FFF2-40B4-BE49-F238E27FC236}">
                            <a16:creationId xmlns:a16="http://schemas.microsoft.com/office/drawing/2014/main" id="{62C72D08-304C-EA3B-7B82-3D0C609DDEF2}"/>
                          </a:ext>
                        </a:extLst>
                      </xdr:cNvPr>
                      <xdr:cNvSpPr/>
                    </xdr:nvSpPr>
                    <xdr:spPr>
                      <a:xfrm>
                        <a:off x="12892868" y="12344820"/>
                        <a:ext cx="198770" cy="195733"/>
                      </a:xfrm>
                      <a:prstGeom prst="ellipse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86" name="テキスト ボックス 85">
                        <a:extLst>
                          <a:ext uri="{FF2B5EF4-FFF2-40B4-BE49-F238E27FC236}">
                            <a16:creationId xmlns:a16="http://schemas.microsoft.com/office/drawing/2014/main" id="{69A5451C-B78A-37F0-0FCD-4F11E66059D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599259" y="12678125"/>
                        <a:ext cx="943261" cy="350646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鳴門</a:t>
                        </a:r>
                      </a:p>
                    </xdr:txBody>
                  </xdr:sp>
                  <xdr:sp macro="" textlink="">
                    <xdr:nvSpPr>
                      <xdr:cNvPr id="87" name="円/楕円 65">
                        <a:extLst>
                          <a:ext uri="{FF2B5EF4-FFF2-40B4-BE49-F238E27FC236}">
                            <a16:creationId xmlns:a16="http://schemas.microsoft.com/office/drawing/2014/main" id="{8D652E87-C4A4-B8D4-9870-FAB75F2E12B9}"/>
                          </a:ext>
                        </a:extLst>
                      </xdr:cNvPr>
                      <xdr:cNvSpPr/>
                    </xdr:nvSpPr>
                    <xdr:spPr>
                      <a:xfrm>
                        <a:off x="12431271" y="12344820"/>
                        <a:ext cx="198770" cy="195733"/>
                      </a:xfrm>
                      <a:prstGeom prst="ellipse">
                        <a:avLst/>
                      </a:prstGeom>
                      <a:solidFill>
                        <a:schemeClr val="accent3"/>
                      </a:solidFill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2">
                        <a:schemeClr val="accent1">
                          <a:shade val="50000"/>
                        </a:schemeClr>
                      </a:lnRef>
                      <a:fillRef idx="1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lt1"/>
                      </a:fontRef>
                    </xdr:style>
                    <xdr:txBody>
                      <a:bodyPr vertOverflow="clip" horzOverflow="clip" rtlCol="0" anchor="t"/>
                      <a:lstStyle/>
                      <a:p>
                        <a:pPr algn="l"/>
                        <a:endParaRPr kumimoji="1" lang="ja-JP" altLang="en-US" sz="1100"/>
                      </a:p>
                    </xdr:txBody>
                  </xdr:sp>
                  <xdr:sp macro="" textlink="">
                    <xdr:nvSpPr>
                      <xdr:cNvPr id="88" name="テキスト ボックス 87">
                        <a:extLst>
                          <a:ext uri="{FF2B5EF4-FFF2-40B4-BE49-F238E27FC236}">
                            <a16:creationId xmlns:a16="http://schemas.microsoft.com/office/drawing/2014/main" id="{9DE62533-5A46-DBA7-BB2C-1DE969CFA47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036065" y="11954774"/>
                        <a:ext cx="943261" cy="350647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ctr"/>
                      <a:lstStyle/>
                      <a:p>
                        <a:pPr algn="ctr"/>
                        <a:r>
                          <a:rPr kumimoji="1" lang="ja-JP" altLang="en-US" sz="1000"/>
                          <a:t>鳴門</a:t>
                        </a:r>
                        <a:r>
                          <a:rPr kumimoji="1" lang="en-US" altLang="ja-JP" sz="1000"/>
                          <a:t>JCT</a:t>
                        </a:r>
                        <a:endParaRPr kumimoji="1" lang="ja-JP" altLang="en-US" sz="1000"/>
                      </a:p>
                    </xdr:txBody>
                  </xdr:sp>
                </xdr:grpSp>
              </xdr:grpSp>
              <xdr:sp macro="" textlink="">
                <xdr:nvSpPr>
                  <xdr:cNvPr id="22" name="円/楕円 103">
                    <a:extLst>
                      <a:ext uri="{FF2B5EF4-FFF2-40B4-BE49-F238E27FC236}">
                        <a16:creationId xmlns:a16="http://schemas.microsoft.com/office/drawing/2014/main" id="{5F2047CB-F9A6-C45A-334F-65CFC872FE55}"/>
                      </a:ext>
                    </a:extLst>
                  </xdr:cNvPr>
                  <xdr:cNvSpPr/>
                </xdr:nvSpPr>
                <xdr:spPr>
                  <a:xfrm>
                    <a:off x="12372976" y="14725650"/>
                    <a:ext cx="200496" cy="199602"/>
                  </a:xfrm>
                  <a:prstGeom prst="ellipse">
                    <a:avLst/>
                  </a:prstGeom>
                  <a:solidFill>
                    <a:srgbClr val="00B0F0"/>
                  </a:solidFill>
                  <a:ln>
                    <a:solidFill>
                      <a:schemeClr val="tx1"/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kumimoji="1" lang="ja-JP" altLang="en-US" sz="1100"/>
                  </a:p>
                </xdr:txBody>
              </xdr:sp>
              <xdr:sp macro="" textlink="">
                <xdr:nvSpPr>
                  <xdr:cNvPr id="23" name="テキスト ボックス 22">
                    <a:extLst>
                      <a:ext uri="{FF2B5EF4-FFF2-40B4-BE49-F238E27FC236}">
                        <a16:creationId xmlns:a16="http://schemas.microsoft.com/office/drawing/2014/main" id="{922D2A94-C664-965C-7A7E-9DD2CD76A9F9}"/>
                      </a:ext>
                    </a:extLst>
                  </xdr:cNvPr>
                  <xdr:cNvSpPr txBox="1"/>
                </xdr:nvSpPr>
                <xdr:spPr>
                  <a:xfrm>
                    <a:off x="11976256" y="14910522"/>
                    <a:ext cx="939624" cy="35757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kumimoji="1" lang="ja-JP" altLang="en-US" sz="1000"/>
                      <a:t>徳島沖洲</a:t>
                    </a:r>
                  </a:p>
                </xdr:txBody>
              </xdr:sp>
              <xdr:sp macro="" textlink="">
                <xdr:nvSpPr>
                  <xdr:cNvPr id="24" name="テキスト ボックス 23">
                    <a:extLst>
                      <a:ext uri="{FF2B5EF4-FFF2-40B4-BE49-F238E27FC236}">
                        <a16:creationId xmlns:a16="http://schemas.microsoft.com/office/drawing/2014/main" id="{AE714E0E-803E-F248-8791-D4E751EDD64C}"/>
                      </a:ext>
                    </a:extLst>
                  </xdr:cNvPr>
                  <xdr:cNvSpPr txBox="1"/>
                </xdr:nvSpPr>
                <xdr:spPr>
                  <a:xfrm>
                    <a:off x="12658726" y="14297025"/>
                    <a:ext cx="951450" cy="35757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/>
                    <a:r>
                      <a:rPr kumimoji="1" lang="ja-JP" altLang="en-US" sz="1000"/>
                      <a:t>徳島</a:t>
                    </a:r>
                    <a:r>
                      <a:rPr kumimoji="1" lang="en-US" altLang="ja-JP" sz="1000"/>
                      <a:t>JCT</a:t>
                    </a:r>
                    <a:endParaRPr kumimoji="1" lang="ja-JP" altLang="en-US" sz="1000"/>
                  </a:p>
                </xdr:txBody>
              </xdr:sp>
            </xdr:grpSp>
            <xdr:sp macro="" textlink="">
              <xdr:nvSpPr>
                <xdr:cNvPr id="17" name="正方形/長方形 16">
                  <a:extLst>
                    <a:ext uri="{FF2B5EF4-FFF2-40B4-BE49-F238E27FC236}">
                      <a16:creationId xmlns:a16="http://schemas.microsoft.com/office/drawing/2014/main" id="{7E91374C-3983-3B38-9B92-8A9380BF5079}"/>
                    </a:ext>
                  </a:extLst>
                </xdr:cNvPr>
                <xdr:cNvSpPr/>
              </xdr:nvSpPr>
              <xdr:spPr>
                <a:xfrm>
                  <a:off x="9534525" y="12982575"/>
                  <a:ext cx="180975" cy="381000"/>
                </a:xfrm>
                <a:prstGeom prst="rect">
                  <a:avLst/>
                </a:prstGeom>
                <a:solidFill>
                  <a:srgbClr val="99CC00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18" name="テキスト ボックス 17">
                  <a:extLst>
                    <a:ext uri="{FF2B5EF4-FFF2-40B4-BE49-F238E27FC236}">
                      <a16:creationId xmlns:a16="http://schemas.microsoft.com/office/drawing/2014/main" id="{86E39928-BEC0-D961-89DF-28370A60035B}"/>
                    </a:ext>
                  </a:extLst>
                </xdr:cNvPr>
                <xdr:cNvSpPr txBox="1"/>
              </xdr:nvSpPr>
              <xdr:spPr>
                <a:xfrm>
                  <a:off x="9144001" y="12468225"/>
                  <a:ext cx="951450" cy="357577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kumimoji="1" lang="ja-JP" altLang="en-US" sz="1000"/>
                    <a:t>坂出</a:t>
                  </a:r>
                </a:p>
              </xdr:txBody>
            </xdr:sp>
            <xdr:sp macro="" textlink="">
              <xdr:nvSpPr>
                <xdr:cNvPr id="19" name="円/楕円 122">
                  <a:extLst>
                    <a:ext uri="{FF2B5EF4-FFF2-40B4-BE49-F238E27FC236}">
                      <a16:creationId xmlns:a16="http://schemas.microsoft.com/office/drawing/2014/main" id="{510D365E-75B0-DED4-9D6F-EA9EB35822C4}"/>
                    </a:ext>
                  </a:extLst>
                </xdr:cNvPr>
                <xdr:cNvSpPr/>
              </xdr:nvSpPr>
              <xdr:spPr>
                <a:xfrm>
                  <a:off x="9525001" y="13363575"/>
                  <a:ext cx="200496" cy="199602"/>
                </a:xfrm>
                <a:prstGeom prst="ellipse">
                  <a:avLst/>
                </a:prstGeom>
                <a:solidFill>
                  <a:schemeClr val="accent3"/>
                </a:solidFill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/>
                </a:p>
              </xdr:txBody>
            </xdr:sp>
            <xdr:sp macro="" textlink="">
              <xdr:nvSpPr>
                <xdr:cNvPr id="20" name="テキスト ボックス 19">
                  <a:extLst>
                    <a:ext uri="{FF2B5EF4-FFF2-40B4-BE49-F238E27FC236}">
                      <a16:creationId xmlns:a16="http://schemas.microsoft.com/office/drawing/2014/main" id="{94C8EF37-D073-42D6-BBF4-5E5DEB16F006}"/>
                    </a:ext>
                  </a:extLst>
                </xdr:cNvPr>
                <xdr:cNvSpPr txBox="1"/>
              </xdr:nvSpPr>
              <xdr:spPr>
                <a:xfrm>
                  <a:off x="9210676" y="13696950"/>
                  <a:ext cx="951450" cy="35757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ctr"/>
                  <a:r>
                    <a:rPr kumimoji="1" lang="ja-JP" altLang="en-US" sz="1000"/>
                    <a:t>坂出</a:t>
                  </a:r>
                  <a:r>
                    <a:rPr kumimoji="1" lang="en-US" altLang="ja-JP" sz="1000"/>
                    <a:t>JCT</a:t>
                  </a:r>
                  <a:endParaRPr kumimoji="1" lang="ja-JP" altLang="en-US" sz="1000"/>
                </a:p>
              </xdr:txBody>
            </xdr:sp>
          </xdr:grpSp>
          <xdr:sp macro="" textlink="">
            <xdr:nvSpPr>
              <xdr:cNvPr id="15" name="円/楕円 120">
                <a:extLst>
                  <a:ext uri="{FF2B5EF4-FFF2-40B4-BE49-F238E27FC236}">
                    <a16:creationId xmlns:a16="http://schemas.microsoft.com/office/drawing/2014/main" id="{8082FC10-B1FB-B322-7D2B-59E786ECA35E}"/>
                  </a:ext>
                </a:extLst>
              </xdr:cNvPr>
              <xdr:cNvSpPr/>
            </xdr:nvSpPr>
            <xdr:spPr>
              <a:xfrm>
                <a:off x="9525001" y="12820650"/>
                <a:ext cx="200496" cy="199602"/>
              </a:xfrm>
              <a:prstGeom prst="ellipse">
                <a:avLst/>
              </a:prstGeom>
              <a:solidFill>
                <a:schemeClr val="accent3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D932BBD9-7E05-E8F5-AA97-49BF64327929}"/>
                </a:ext>
              </a:extLst>
            </xdr:cNvPr>
            <xdr:cNvSpPr txBox="1"/>
          </xdr:nvSpPr>
          <xdr:spPr>
            <a:xfrm>
              <a:off x="8317647" y="11903919"/>
              <a:ext cx="2743200" cy="5810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高松道</a:t>
              </a:r>
              <a:endParaRPr kumimoji="1" lang="en-US" altLang="ja-JP" sz="1100" baseline="0">
                <a:solidFill>
                  <a:sysClr val="windowText" lastClr="000000"/>
                </a:solidFill>
              </a:endParaRPr>
            </a:p>
            <a:p>
              <a:pPr algn="ctr"/>
              <a:r>
                <a:rPr kumimoji="1" lang="en-US" altLang="ja-JP" sz="1100" baseline="0">
                  <a:solidFill>
                    <a:sysClr val="windowText" lastClr="000000"/>
                  </a:solidFill>
                </a:rPr>
                <a:t>※</a:t>
              </a:r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川之江</a:t>
              </a:r>
              <a:r>
                <a:rPr kumimoji="1" lang="en-US" altLang="ja-JP" sz="1100" baseline="0">
                  <a:solidFill>
                    <a:sysClr val="windowText" lastClr="000000"/>
                  </a:solidFill>
                </a:rPr>
                <a:t>JCT</a:t>
              </a:r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・鳴門</a:t>
              </a:r>
              <a:r>
                <a:rPr kumimoji="1" lang="en-US" altLang="ja-JP" sz="1100" baseline="0">
                  <a:solidFill>
                    <a:sysClr val="windowText" lastClr="000000"/>
                  </a:solidFill>
                </a:rPr>
                <a:t>JCT</a:t>
              </a:r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含む</a:t>
              </a:r>
              <a:endParaRPr kumimoji="1" lang="en-US" altLang="ja-JP" sz="1100" baseline="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46914EF6-CCD7-D6F8-EE53-0537179C7481}"/>
                </a:ext>
              </a:extLst>
            </xdr:cNvPr>
            <xdr:cNvSpPr txBox="1"/>
          </xdr:nvSpPr>
          <xdr:spPr>
            <a:xfrm>
              <a:off x="9209738" y="14672439"/>
              <a:ext cx="2095500" cy="647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徳島道</a:t>
              </a:r>
              <a:endParaRPr kumimoji="1" lang="en-US" altLang="ja-JP" sz="1100" baseline="0">
                <a:solidFill>
                  <a:sysClr val="windowText" lastClr="000000"/>
                </a:solidFill>
              </a:endParaRPr>
            </a:p>
            <a:p>
              <a:pPr algn="ctr"/>
              <a:r>
                <a:rPr kumimoji="1" lang="en-US" altLang="ja-JP" sz="1100" baseline="0">
                  <a:solidFill>
                    <a:sysClr val="windowText" lastClr="000000"/>
                  </a:solidFill>
                </a:rPr>
                <a:t>※</a:t>
              </a:r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川之江東</a:t>
              </a:r>
              <a:r>
                <a:rPr kumimoji="1" lang="en-US" altLang="ja-JP" sz="1100" baseline="0">
                  <a:solidFill>
                    <a:sysClr val="windowText" lastClr="000000"/>
                  </a:solidFill>
                </a:rPr>
                <a:t>JCT</a:t>
              </a:r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含む</a:t>
              </a:r>
            </a:p>
          </xdr:txBody>
        </xdr:sp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3B5CAEFF-8343-2C1A-6468-0218D1BD0956}"/>
                </a:ext>
              </a:extLst>
            </xdr:cNvPr>
            <xdr:cNvSpPr txBox="1"/>
          </xdr:nvSpPr>
          <xdr:spPr>
            <a:xfrm>
              <a:off x="6727459" y="14335332"/>
              <a:ext cx="378953" cy="400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eaVert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高知道</a:t>
              </a:r>
              <a:r>
                <a:rPr kumimoji="1" lang="en-US" altLang="ja-JP" sz="1100">
                  <a:solidFill>
                    <a:sysClr val="windowText" lastClr="000000"/>
                  </a:solidFill>
                </a:rPr>
                <a:t>※</a:t>
              </a:r>
              <a:r>
                <a:rPr kumimoji="1" lang="ja-JP" altLang="en-US" sz="1100">
                  <a:solidFill>
                    <a:sysClr val="windowText" lastClr="000000"/>
                  </a:solidFill>
                </a:rPr>
                <a:t>川之江ＪＣＴ　・　川之江東ＪＣＴ除く</a:t>
              </a:r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2D007E94-77EF-7EC9-762E-E8A9D8B9B1C6}"/>
                </a:ext>
              </a:extLst>
            </xdr:cNvPr>
            <xdr:cNvSpPr txBox="1"/>
          </xdr:nvSpPr>
          <xdr:spPr>
            <a:xfrm>
              <a:off x="2624640" y="11925299"/>
              <a:ext cx="1453549" cy="75462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松山道</a:t>
              </a:r>
              <a:endParaRPr kumimoji="1" lang="en-US" altLang="ja-JP" sz="1100" baseline="0">
                <a:solidFill>
                  <a:sysClr val="windowText" lastClr="000000"/>
                </a:solidFill>
              </a:endParaRPr>
            </a:p>
            <a:p>
              <a:pPr algn="ctr"/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三島川之江</a:t>
              </a:r>
              <a:r>
                <a:rPr kumimoji="1" lang="en-US" altLang="ja-JP" sz="1100" baseline="0">
                  <a:solidFill>
                    <a:sysClr val="windowText" lastClr="000000"/>
                  </a:solidFill>
                </a:rPr>
                <a:t>IC</a:t>
              </a:r>
              <a:r>
                <a:rPr kumimoji="1" lang="ja-JP" altLang="en-US" sz="1100" baseline="0">
                  <a:solidFill>
                    <a:sysClr val="windowText" lastClr="000000"/>
                  </a:solidFill>
                </a:rPr>
                <a:t>含む</a:t>
              </a:r>
            </a:p>
          </xdr:txBody>
        </xdr:sp>
      </xdr:grp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DB0B645-BCC7-5AF9-BC5E-2FCE83E71504}"/>
              </a:ext>
            </a:extLst>
          </xdr:cNvPr>
          <xdr:cNvCxnSpPr/>
        </xdr:nvCxnSpPr>
        <xdr:spPr>
          <a:xfrm flipH="1" flipV="1">
            <a:off x="7591425" y="14649450"/>
            <a:ext cx="914400" cy="628650"/>
          </a:xfrm>
          <a:prstGeom prst="line">
            <a:avLst/>
          </a:prstGeom>
          <a:ln w="19050">
            <a:solidFill>
              <a:schemeClr val="tx1"/>
            </a:solidFill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D79A59A6-DCA3-2455-FEF8-19E551B8C05B}"/>
              </a:ext>
            </a:extLst>
          </xdr:cNvPr>
          <xdr:cNvCxnSpPr/>
        </xdr:nvCxnSpPr>
        <xdr:spPr>
          <a:xfrm flipH="1" flipV="1">
            <a:off x="7533508" y="15124110"/>
            <a:ext cx="572268" cy="496889"/>
          </a:xfrm>
          <a:prstGeom prst="line">
            <a:avLst/>
          </a:prstGeom>
          <a:ln w="19050">
            <a:solidFill>
              <a:schemeClr val="tx1"/>
            </a:solidFill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EB87C79-43E9-C9A7-404E-0D225F1FD7EC}"/>
              </a:ext>
            </a:extLst>
          </xdr:cNvPr>
          <xdr:cNvCxnSpPr/>
        </xdr:nvCxnSpPr>
        <xdr:spPr>
          <a:xfrm flipV="1">
            <a:off x="6153150" y="13630275"/>
            <a:ext cx="666750" cy="270394"/>
          </a:xfrm>
          <a:prstGeom prst="line">
            <a:avLst/>
          </a:prstGeom>
          <a:ln w="19050">
            <a:solidFill>
              <a:schemeClr val="tx1"/>
            </a:solidFill>
            <a:headEnd type="non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16</xdr:col>
      <xdr:colOff>259895</xdr:colOff>
      <xdr:row>45</xdr:row>
      <xdr:rowOff>23998</xdr:rowOff>
    </xdr:from>
    <xdr:ext cx="2954655" cy="392415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61884EBB-278B-435F-8723-2389D5A610BA}"/>
            </a:ext>
          </a:extLst>
        </xdr:cNvPr>
        <xdr:cNvSpPr txBox="1"/>
      </xdr:nvSpPr>
      <xdr:spPr>
        <a:xfrm>
          <a:off x="14760755" y="14532478"/>
          <a:ext cx="2954655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/>
            <a:t>【</a:t>
          </a:r>
          <a:r>
            <a:rPr kumimoji="1" lang="ja-JP" altLang="en-US" sz="1800"/>
            <a:t>施設保全工事の所掌範囲</a:t>
          </a:r>
          <a:r>
            <a:rPr kumimoji="1" lang="en-US" altLang="ja-JP" sz="1800"/>
            <a:t>】</a:t>
          </a:r>
          <a:endParaRPr kumimoji="1" lang="ja-JP" altLang="en-US" sz="1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800A8-FD26-46C9-8082-7863B0219F13}">
  <sheetPr codeName="Sheet1">
    <pageSetUpPr fitToPage="1"/>
  </sheetPr>
  <dimension ref="A1:AN87"/>
  <sheetViews>
    <sheetView tabSelected="1" view="pageBreakPreview" zoomScale="70" zoomScaleNormal="100" zoomScaleSheetLayoutView="70" workbookViewId="0">
      <pane xSplit="5" ySplit="6" topLeftCell="F7" activePane="bottomRight" state="frozenSplit"/>
      <selection pane="topRight" activeCell="M1" sqref="M1"/>
      <selection pane="bottomLeft" activeCell="A16" sqref="A16"/>
      <selection pane="bottomRight" activeCell="F1" sqref="F1:M1"/>
    </sheetView>
  </sheetViews>
  <sheetFormatPr defaultColWidth="9" defaultRowHeight="13.5" x14ac:dyDescent="0.15"/>
  <cols>
    <col min="1" max="1" width="18.625" style="19" customWidth="1"/>
    <col min="2" max="2" width="42.625" style="19" customWidth="1"/>
    <col min="3" max="3" width="4.125" style="19" customWidth="1"/>
    <col min="4" max="4" width="8" style="19" customWidth="1"/>
    <col min="5" max="6" width="15.625" style="19" customWidth="1"/>
    <col min="7" max="7" width="5.625" style="19" customWidth="1"/>
    <col min="8" max="8" width="15.625" style="19" customWidth="1"/>
    <col min="9" max="9" width="5.625" style="19" customWidth="1"/>
    <col min="10" max="10" width="15.625" style="19" customWidth="1"/>
    <col min="11" max="11" width="5.625" style="19" customWidth="1"/>
    <col min="12" max="12" width="15.625" style="19" customWidth="1"/>
    <col min="13" max="13" width="5.625" style="19" customWidth="1"/>
    <col min="14" max="14" width="15.625" style="19" customWidth="1"/>
    <col min="15" max="15" width="5.625" style="19" customWidth="1"/>
    <col min="16" max="16" width="15.625" style="19" customWidth="1"/>
    <col min="17" max="17" width="5.625" style="19" customWidth="1"/>
    <col min="18" max="18" width="20.625" style="19" customWidth="1"/>
    <col min="19" max="19" width="16.625" style="19" customWidth="1"/>
    <col min="20" max="29" width="12.625" style="19" customWidth="1"/>
    <col min="30" max="30" width="20.625" style="19" customWidth="1"/>
    <col min="31" max="34" width="15.625" style="19" customWidth="1"/>
    <col min="35" max="35" width="9" style="2"/>
    <col min="36" max="36" width="9" style="19"/>
    <col min="37" max="37" width="12.125" style="19" hidden="1" customWidth="1"/>
    <col min="38" max="38" width="3" style="19" hidden="1" customWidth="1"/>
    <col min="39" max="39" width="9" style="19" hidden="1" customWidth="1"/>
    <col min="40" max="40" width="3" style="19" hidden="1" customWidth="1"/>
    <col min="41" max="16384" width="9" style="19"/>
  </cols>
  <sheetData>
    <row r="1" spans="1:40" ht="27" customHeight="1" x14ac:dyDescent="0.15">
      <c r="A1" s="2"/>
      <c r="B1" s="2"/>
      <c r="C1" s="2"/>
      <c r="D1" s="2"/>
      <c r="E1" s="39" t="s">
        <v>44</v>
      </c>
      <c r="F1" s="127"/>
      <c r="G1" s="128"/>
      <c r="H1" s="128"/>
      <c r="I1" s="128"/>
      <c r="J1" s="128"/>
      <c r="K1" s="128"/>
      <c r="L1" s="128"/>
      <c r="M1" s="129"/>
      <c r="N1" s="2"/>
      <c r="O1" s="2"/>
      <c r="P1" s="2"/>
      <c r="Q1" s="2"/>
      <c r="R1" s="113" t="str">
        <f>IF(AL7&gt;0,"未記入箇所があります","")</f>
        <v/>
      </c>
      <c r="S1" s="2"/>
      <c r="T1" s="114" t="str">
        <f>IF(AN7&gt;0,"指定会社が未入力の箇所があります","")</f>
        <v/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2" t="s">
        <v>52</v>
      </c>
    </row>
    <row r="2" spans="1:40" ht="27" customHeight="1" x14ac:dyDescent="0.15">
      <c r="A2" s="2"/>
      <c r="B2" s="2"/>
      <c r="C2" s="2"/>
      <c r="D2" s="2"/>
      <c r="F2" s="20" t="s">
        <v>42</v>
      </c>
      <c r="G2" s="20"/>
      <c r="H2" s="20"/>
      <c r="I2" s="112"/>
      <c r="J2" s="112"/>
      <c r="K2" s="112"/>
      <c r="L2" s="112"/>
      <c r="M2" s="112"/>
      <c r="N2" s="112"/>
      <c r="O2" s="112"/>
      <c r="P2" s="112"/>
      <c r="Q2" s="112"/>
      <c r="R2" s="115" t="str">
        <f>IF(AL7&gt;0,"↓","")</f>
        <v/>
      </c>
      <c r="S2" s="2"/>
      <c r="T2" s="115" t="str">
        <f>IF(AN7&gt;0,"↓","")</f>
        <v/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H2" s="21" t="s">
        <v>39</v>
      </c>
    </row>
    <row r="3" spans="1:40" ht="23.25" customHeight="1" x14ac:dyDescent="0.15">
      <c r="A3" s="40" t="s">
        <v>53</v>
      </c>
      <c r="F3" s="130" t="s">
        <v>54</v>
      </c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2"/>
      <c r="AE3" s="133" t="s">
        <v>55</v>
      </c>
      <c r="AF3" s="134"/>
      <c r="AG3" s="134"/>
      <c r="AH3" s="135"/>
    </row>
    <row r="4" spans="1:40" ht="33.75" customHeight="1" x14ac:dyDescent="0.15">
      <c r="A4" s="136" t="s">
        <v>40</v>
      </c>
      <c r="B4" s="137" t="s">
        <v>41</v>
      </c>
      <c r="C4" s="138"/>
      <c r="D4" s="143" t="s">
        <v>0</v>
      </c>
      <c r="E4" s="146" t="s">
        <v>3</v>
      </c>
      <c r="F4" s="137" t="s">
        <v>125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52" t="s">
        <v>126</v>
      </c>
      <c r="S4" s="152" t="s">
        <v>56</v>
      </c>
      <c r="T4" s="137" t="s">
        <v>57</v>
      </c>
      <c r="U4" s="149"/>
      <c r="V4" s="149"/>
      <c r="W4" s="149"/>
      <c r="X4" s="149"/>
      <c r="Y4" s="149"/>
      <c r="Z4" s="149"/>
      <c r="AA4" s="149"/>
      <c r="AB4" s="149"/>
      <c r="AC4" s="138"/>
      <c r="AD4" s="152" t="s">
        <v>127</v>
      </c>
      <c r="AE4" s="41" t="s">
        <v>58</v>
      </c>
      <c r="AF4" s="41" t="s">
        <v>59</v>
      </c>
      <c r="AG4" s="41" t="s">
        <v>59</v>
      </c>
      <c r="AH4" s="42" t="s">
        <v>60</v>
      </c>
    </row>
    <row r="5" spans="1:40" ht="33.75" customHeight="1" x14ac:dyDescent="0.15">
      <c r="A5" s="136"/>
      <c r="B5" s="139"/>
      <c r="C5" s="140"/>
      <c r="D5" s="144"/>
      <c r="E5" s="147"/>
      <c r="F5" s="139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3"/>
      <c r="S5" s="154"/>
      <c r="T5" s="141"/>
      <c r="U5" s="151"/>
      <c r="V5" s="151"/>
      <c r="W5" s="151"/>
      <c r="X5" s="151"/>
      <c r="Y5" s="151"/>
      <c r="Z5" s="151"/>
      <c r="AA5" s="151"/>
      <c r="AB5" s="151"/>
      <c r="AC5" s="142"/>
      <c r="AD5" s="153"/>
      <c r="AE5" s="41" t="s">
        <v>61</v>
      </c>
      <c r="AF5" s="41" t="s">
        <v>62</v>
      </c>
      <c r="AG5" s="41" t="s">
        <v>63</v>
      </c>
      <c r="AH5" s="41" t="s">
        <v>64</v>
      </c>
    </row>
    <row r="6" spans="1:40" ht="33.75" customHeight="1" x14ac:dyDescent="0.15">
      <c r="A6" s="136"/>
      <c r="B6" s="141"/>
      <c r="C6" s="142"/>
      <c r="D6" s="145"/>
      <c r="E6" s="148"/>
      <c r="F6" s="14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4"/>
      <c r="S6" s="43" t="s">
        <v>65</v>
      </c>
      <c r="T6" s="43" t="s">
        <v>66</v>
      </c>
      <c r="U6" s="43" t="s">
        <v>67</v>
      </c>
      <c r="V6" s="43" t="s">
        <v>68</v>
      </c>
      <c r="W6" s="43" t="s">
        <v>69</v>
      </c>
      <c r="X6" s="43" t="s">
        <v>70</v>
      </c>
      <c r="Y6" s="43" t="s">
        <v>71</v>
      </c>
      <c r="Z6" s="43" t="s">
        <v>72</v>
      </c>
      <c r="AA6" s="43" t="s">
        <v>73</v>
      </c>
      <c r="AB6" s="43" t="s">
        <v>74</v>
      </c>
      <c r="AC6" s="43" t="s">
        <v>75</v>
      </c>
      <c r="AD6" s="154"/>
      <c r="AE6" s="44" t="s">
        <v>37</v>
      </c>
      <c r="AF6" s="44" t="s">
        <v>76</v>
      </c>
      <c r="AG6" s="44" t="s">
        <v>77</v>
      </c>
      <c r="AH6" s="44" t="s">
        <v>78</v>
      </c>
    </row>
    <row r="7" spans="1:40" ht="30" customHeight="1" x14ac:dyDescent="0.15">
      <c r="A7" s="123" t="s">
        <v>22</v>
      </c>
      <c r="B7" s="45" t="s">
        <v>4</v>
      </c>
      <c r="C7" s="46" t="s">
        <v>45</v>
      </c>
      <c r="D7" s="47" t="s">
        <v>35</v>
      </c>
      <c r="E7" s="48" t="s">
        <v>2</v>
      </c>
      <c r="F7" s="125" t="s">
        <v>79</v>
      </c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116"/>
      <c r="AE7" s="1" t="s">
        <v>43</v>
      </c>
      <c r="AF7" s="1"/>
      <c r="AG7" s="1"/>
      <c r="AH7" s="1"/>
      <c r="AK7" s="19" t="s">
        <v>136</v>
      </c>
      <c r="AL7" s="19">
        <f>SUM(AL8:AL45)</f>
        <v>0</v>
      </c>
      <c r="AM7" s="19" t="s">
        <v>137</v>
      </c>
      <c r="AN7" s="19">
        <f>SUM(AN8:AN45)</f>
        <v>0</v>
      </c>
    </row>
    <row r="8" spans="1:40" ht="24.95" customHeight="1" x14ac:dyDescent="0.15">
      <c r="A8" s="123"/>
      <c r="B8" s="50" t="s">
        <v>38</v>
      </c>
      <c r="C8" s="51"/>
      <c r="D8" s="52" t="s">
        <v>46</v>
      </c>
      <c r="E8" s="53" t="s">
        <v>2</v>
      </c>
      <c r="F8" s="54" t="s">
        <v>80</v>
      </c>
      <c r="G8" s="25"/>
      <c r="H8" s="54" t="s">
        <v>81</v>
      </c>
      <c r="I8" s="25"/>
      <c r="J8" s="55" t="s">
        <v>82</v>
      </c>
      <c r="K8" s="37"/>
      <c r="L8" s="54" t="s">
        <v>83</v>
      </c>
      <c r="M8" s="25" t="s">
        <v>43</v>
      </c>
      <c r="N8" s="56"/>
      <c r="O8" s="57"/>
      <c r="P8" s="56"/>
      <c r="Q8" s="57"/>
      <c r="R8" s="12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23"/>
      <c r="AE8" s="1"/>
      <c r="AF8" s="1"/>
      <c r="AG8" s="1"/>
      <c r="AH8" s="1"/>
      <c r="AK8" s="19" t="str">
        <f t="shared" ref="AK8:AK16" si="0">IF(M8="○",1,"")</f>
        <v/>
      </c>
      <c r="AL8" s="19" t="str">
        <f>IF(AND(AK8=1,R8=""),1,"")</f>
        <v/>
      </c>
      <c r="AM8" s="19" t="str">
        <f>IF(S8="指定あり",1,"")</f>
        <v/>
      </c>
      <c r="AN8" s="19" t="str">
        <f>IF(AND(AM8=1,T8=""),1,"")</f>
        <v/>
      </c>
    </row>
    <row r="9" spans="1:40" ht="24.95" customHeight="1" x14ac:dyDescent="0.15">
      <c r="A9" s="123"/>
      <c r="B9" s="58" t="s">
        <v>5</v>
      </c>
      <c r="C9" s="59"/>
      <c r="D9" s="60" t="s">
        <v>23</v>
      </c>
      <c r="E9" s="61" t="s">
        <v>2</v>
      </c>
      <c r="F9" s="62" t="s">
        <v>84</v>
      </c>
      <c r="G9" s="26"/>
      <c r="H9" s="62" t="s">
        <v>81</v>
      </c>
      <c r="I9" s="26"/>
      <c r="J9" s="63" t="s">
        <v>82</v>
      </c>
      <c r="K9" s="29"/>
      <c r="L9" s="62" t="s">
        <v>83</v>
      </c>
      <c r="M9" s="26" t="s">
        <v>43</v>
      </c>
      <c r="N9" s="64"/>
      <c r="O9" s="65"/>
      <c r="P9" s="64"/>
      <c r="Q9" s="65"/>
      <c r="R9" s="1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119"/>
      <c r="AE9" s="117"/>
      <c r="AF9" s="117"/>
      <c r="AG9" s="117"/>
      <c r="AH9" s="117"/>
      <c r="AK9" s="19" t="str">
        <f t="shared" si="0"/>
        <v/>
      </c>
      <c r="AL9" s="19" t="str">
        <f t="shared" ref="AL9:AL45" si="1">IF(AND(AK9=1,R9=""),1,"")</f>
        <v/>
      </c>
      <c r="AM9" s="19" t="str">
        <f t="shared" ref="AM9:AM45" si="2">IF(S9="指定あり",1,"")</f>
        <v/>
      </c>
      <c r="AN9" s="19" t="str">
        <f t="shared" ref="AN9:AN45" si="3">IF(AND(AM9=1,T9=""),1,"")</f>
        <v/>
      </c>
    </row>
    <row r="10" spans="1:40" ht="24.95" customHeight="1" x14ac:dyDescent="0.15">
      <c r="A10" s="123"/>
      <c r="B10" s="66"/>
      <c r="C10" s="67"/>
      <c r="D10" s="68"/>
      <c r="E10" s="69"/>
      <c r="F10" s="70" t="s">
        <v>85</v>
      </c>
      <c r="G10" s="27"/>
      <c r="H10" s="70" t="s">
        <v>81</v>
      </c>
      <c r="I10" s="27"/>
      <c r="J10" s="71" t="s">
        <v>82</v>
      </c>
      <c r="K10" s="32"/>
      <c r="L10" s="70" t="s">
        <v>83</v>
      </c>
      <c r="M10" s="27"/>
      <c r="N10" s="72"/>
      <c r="O10" s="73"/>
      <c r="P10" s="72"/>
      <c r="Q10" s="73"/>
      <c r="R10" s="1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122"/>
      <c r="AE10" s="121"/>
      <c r="AF10" s="121"/>
      <c r="AG10" s="121"/>
      <c r="AH10" s="121"/>
      <c r="AK10" s="19" t="str">
        <f t="shared" si="0"/>
        <v/>
      </c>
      <c r="AL10" s="19" t="str">
        <f t="shared" si="1"/>
        <v/>
      </c>
      <c r="AM10" s="19" t="str">
        <f t="shared" si="2"/>
        <v/>
      </c>
      <c r="AN10" s="19" t="str">
        <f t="shared" si="3"/>
        <v/>
      </c>
    </row>
    <row r="11" spans="1:40" ht="24.95" customHeight="1" x14ac:dyDescent="0.15">
      <c r="A11" s="123"/>
      <c r="B11" s="74"/>
      <c r="C11" s="75"/>
      <c r="D11" s="76"/>
      <c r="E11" s="77"/>
      <c r="F11" s="78" t="s">
        <v>86</v>
      </c>
      <c r="G11" s="28"/>
      <c r="H11" s="78" t="s">
        <v>81</v>
      </c>
      <c r="I11" s="28"/>
      <c r="J11" s="79" t="s">
        <v>82</v>
      </c>
      <c r="K11" s="31"/>
      <c r="L11" s="78" t="s">
        <v>83</v>
      </c>
      <c r="M11" s="28"/>
      <c r="N11" s="80"/>
      <c r="O11" s="81"/>
      <c r="P11" s="80"/>
      <c r="Q11" s="81"/>
      <c r="R11" s="1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120"/>
      <c r="AE11" s="118"/>
      <c r="AF11" s="118"/>
      <c r="AG11" s="118"/>
      <c r="AH11" s="118"/>
      <c r="AK11" s="19" t="str">
        <f t="shared" si="0"/>
        <v/>
      </c>
      <c r="AL11" s="19" t="str">
        <f t="shared" si="1"/>
        <v/>
      </c>
      <c r="AM11" s="19" t="str">
        <f t="shared" si="2"/>
        <v/>
      </c>
      <c r="AN11" s="19" t="str">
        <f t="shared" si="3"/>
        <v/>
      </c>
    </row>
    <row r="12" spans="1:40" ht="24.95" customHeight="1" x14ac:dyDescent="0.15">
      <c r="A12" s="123"/>
      <c r="B12" s="58" t="s">
        <v>6</v>
      </c>
      <c r="C12" s="59"/>
      <c r="D12" s="60" t="s">
        <v>24</v>
      </c>
      <c r="E12" s="61" t="s">
        <v>2</v>
      </c>
      <c r="F12" s="62" t="s">
        <v>87</v>
      </c>
      <c r="G12" s="26"/>
      <c r="H12" s="62" t="s">
        <v>81</v>
      </c>
      <c r="I12" s="26"/>
      <c r="J12" s="63" t="s">
        <v>82</v>
      </c>
      <c r="K12" s="26"/>
      <c r="L12" s="63" t="s">
        <v>83</v>
      </c>
      <c r="M12" s="29"/>
      <c r="N12" s="64"/>
      <c r="O12" s="65"/>
      <c r="P12" s="64"/>
      <c r="Q12" s="65"/>
      <c r="R12" s="1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19"/>
      <c r="AE12" s="117"/>
      <c r="AF12" s="117"/>
      <c r="AG12" s="117"/>
      <c r="AH12" s="117"/>
      <c r="AK12" s="19" t="str">
        <f t="shared" si="0"/>
        <v/>
      </c>
      <c r="AL12" s="19" t="str">
        <f t="shared" si="1"/>
        <v/>
      </c>
      <c r="AM12" s="19" t="str">
        <f t="shared" si="2"/>
        <v/>
      </c>
      <c r="AN12" s="19" t="str">
        <f t="shared" si="3"/>
        <v/>
      </c>
    </row>
    <row r="13" spans="1:40" ht="24.95" customHeight="1" x14ac:dyDescent="0.15">
      <c r="A13" s="123"/>
      <c r="B13" s="74"/>
      <c r="C13" s="75"/>
      <c r="D13" s="76"/>
      <c r="E13" s="77"/>
      <c r="F13" s="78" t="s">
        <v>88</v>
      </c>
      <c r="G13" s="28"/>
      <c r="H13" s="78" t="s">
        <v>81</v>
      </c>
      <c r="I13" s="28"/>
      <c r="J13" s="79" t="s">
        <v>82</v>
      </c>
      <c r="K13" s="31"/>
      <c r="L13" s="78" t="s">
        <v>83</v>
      </c>
      <c r="M13" s="28"/>
      <c r="N13" s="80"/>
      <c r="O13" s="81"/>
      <c r="P13" s="80"/>
      <c r="Q13" s="81"/>
      <c r="R13" s="1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120"/>
      <c r="AE13" s="118"/>
      <c r="AF13" s="118"/>
      <c r="AG13" s="118"/>
      <c r="AH13" s="118"/>
      <c r="AK13" s="19" t="str">
        <f t="shared" si="0"/>
        <v/>
      </c>
      <c r="AL13" s="19" t="str">
        <f t="shared" si="1"/>
        <v/>
      </c>
      <c r="AM13" s="19" t="str">
        <f t="shared" si="2"/>
        <v/>
      </c>
      <c r="AN13" s="19" t="str">
        <f t="shared" si="3"/>
        <v/>
      </c>
    </row>
    <row r="14" spans="1:40" ht="24.95" customHeight="1" x14ac:dyDescent="0.15">
      <c r="A14" s="123"/>
      <c r="B14" s="58" t="s">
        <v>7</v>
      </c>
      <c r="C14" s="59"/>
      <c r="D14" s="60" t="s">
        <v>25</v>
      </c>
      <c r="E14" s="61" t="s">
        <v>2</v>
      </c>
      <c r="F14" s="62" t="s">
        <v>89</v>
      </c>
      <c r="G14" s="26"/>
      <c r="H14" s="62" t="s">
        <v>81</v>
      </c>
      <c r="I14" s="26"/>
      <c r="J14" s="63" t="s">
        <v>82</v>
      </c>
      <c r="K14" s="29"/>
      <c r="L14" s="62" t="s">
        <v>83</v>
      </c>
      <c r="M14" s="26"/>
      <c r="N14" s="64"/>
      <c r="O14" s="65"/>
      <c r="P14" s="64"/>
      <c r="Q14" s="65"/>
      <c r="R14" s="1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119"/>
      <c r="AE14" s="117"/>
      <c r="AF14" s="117"/>
      <c r="AG14" s="117"/>
      <c r="AH14" s="117"/>
      <c r="AK14" s="19" t="str">
        <f t="shared" si="0"/>
        <v/>
      </c>
      <c r="AL14" s="19" t="str">
        <f t="shared" si="1"/>
        <v/>
      </c>
      <c r="AM14" s="19" t="str">
        <f t="shared" si="2"/>
        <v/>
      </c>
      <c r="AN14" s="19" t="str">
        <f t="shared" si="3"/>
        <v/>
      </c>
    </row>
    <row r="15" spans="1:40" ht="24.95" customHeight="1" x14ac:dyDescent="0.15">
      <c r="A15" s="123"/>
      <c r="B15" s="66"/>
      <c r="C15" s="67"/>
      <c r="D15" s="68"/>
      <c r="E15" s="69"/>
      <c r="F15" s="70" t="s">
        <v>90</v>
      </c>
      <c r="G15" s="27"/>
      <c r="H15" s="70" t="s">
        <v>81</v>
      </c>
      <c r="I15" s="27"/>
      <c r="J15" s="71" t="s">
        <v>82</v>
      </c>
      <c r="K15" s="32"/>
      <c r="L15" s="70" t="s">
        <v>83</v>
      </c>
      <c r="M15" s="27"/>
      <c r="N15" s="72"/>
      <c r="O15" s="73"/>
      <c r="P15" s="72"/>
      <c r="Q15" s="73"/>
      <c r="R15" s="1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122"/>
      <c r="AE15" s="121"/>
      <c r="AF15" s="121"/>
      <c r="AG15" s="121"/>
      <c r="AH15" s="121"/>
      <c r="AK15" s="19" t="str">
        <f t="shared" si="0"/>
        <v/>
      </c>
      <c r="AL15" s="19" t="str">
        <f t="shared" si="1"/>
        <v/>
      </c>
      <c r="AM15" s="19" t="str">
        <f t="shared" si="2"/>
        <v/>
      </c>
      <c r="AN15" s="19" t="str">
        <f t="shared" si="3"/>
        <v/>
      </c>
    </row>
    <row r="16" spans="1:40" ht="24.95" customHeight="1" x14ac:dyDescent="0.15">
      <c r="A16" s="123"/>
      <c r="B16" s="74"/>
      <c r="C16" s="75"/>
      <c r="D16" s="76"/>
      <c r="E16" s="77"/>
      <c r="F16" s="78" t="s">
        <v>91</v>
      </c>
      <c r="G16" s="28"/>
      <c r="H16" s="78" t="s">
        <v>81</v>
      </c>
      <c r="I16" s="28"/>
      <c r="J16" s="79" t="s">
        <v>82</v>
      </c>
      <c r="K16" s="31"/>
      <c r="L16" s="78" t="s">
        <v>83</v>
      </c>
      <c r="M16" s="28"/>
      <c r="N16" s="80"/>
      <c r="O16" s="81"/>
      <c r="P16" s="80"/>
      <c r="Q16" s="81"/>
      <c r="R16" s="1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120"/>
      <c r="AE16" s="118"/>
      <c r="AF16" s="118"/>
      <c r="AG16" s="118"/>
      <c r="AH16" s="118"/>
      <c r="AK16" s="19" t="str">
        <f t="shared" si="0"/>
        <v/>
      </c>
      <c r="AL16" s="19" t="str">
        <f t="shared" si="1"/>
        <v/>
      </c>
      <c r="AM16" s="19" t="str">
        <f t="shared" si="2"/>
        <v/>
      </c>
      <c r="AN16" s="19" t="str">
        <f t="shared" si="3"/>
        <v/>
      </c>
    </row>
    <row r="17" spans="1:40" ht="24.95" customHeight="1" x14ac:dyDescent="0.15">
      <c r="A17" s="123"/>
      <c r="B17" s="58" t="s">
        <v>8</v>
      </c>
      <c r="C17" s="59"/>
      <c r="D17" s="60" t="s">
        <v>26</v>
      </c>
      <c r="E17" s="61" t="s">
        <v>2</v>
      </c>
      <c r="F17" s="82" t="s">
        <v>92</v>
      </c>
      <c r="G17" s="36"/>
      <c r="H17" s="83" t="s">
        <v>93</v>
      </c>
      <c r="I17" s="30"/>
      <c r="J17" s="82" t="s">
        <v>81</v>
      </c>
      <c r="K17" s="36"/>
      <c r="L17" s="83" t="s">
        <v>82</v>
      </c>
      <c r="M17" s="30"/>
      <c r="N17" s="82" t="s">
        <v>83</v>
      </c>
      <c r="O17" s="36" t="s">
        <v>43</v>
      </c>
      <c r="P17" s="84"/>
      <c r="Q17" s="85"/>
      <c r="R17" s="16"/>
      <c r="S17" s="10"/>
      <c r="T17" s="7"/>
      <c r="U17" s="7"/>
      <c r="V17" s="3"/>
      <c r="W17" s="3"/>
      <c r="X17" s="3"/>
      <c r="Y17" s="3"/>
      <c r="Z17" s="3"/>
      <c r="AA17" s="3"/>
      <c r="AB17" s="3"/>
      <c r="AC17" s="3"/>
      <c r="AD17" s="119"/>
      <c r="AE17" s="117"/>
      <c r="AF17" s="117"/>
      <c r="AG17" s="117"/>
      <c r="AH17" s="117"/>
      <c r="AK17" s="19" t="str">
        <f t="shared" ref="AK17:AK22" si="4">IF(O17="○",1,"")</f>
        <v/>
      </c>
      <c r="AL17" s="19" t="str">
        <f t="shared" si="1"/>
        <v/>
      </c>
      <c r="AM17" s="19" t="str">
        <f t="shared" si="2"/>
        <v/>
      </c>
      <c r="AN17" s="19" t="str">
        <f t="shared" si="3"/>
        <v/>
      </c>
    </row>
    <row r="18" spans="1:40" ht="24.95" customHeight="1" x14ac:dyDescent="0.15">
      <c r="A18" s="123"/>
      <c r="B18" s="74"/>
      <c r="C18" s="75"/>
      <c r="D18" s="76"/>
      <c r="E18" s="77"/>
      <c r="F18" s="78" t="s">
        <v>94</v>
      </c>
      <c r="G18" s="28"/>
      <c r="H18" s="79" t="s">
        <v>93</v>
      </c>
      <c r="I18" s="31"/>
      <c r="J18" s="78" t="s">
        <v>81</v>
      </c>
      <c r="K18" s="28"/>
      <c r="L18" s="79" t="s">
        <v>82</v>
      </c>
      <c r="M18" s="31"/>
      <c r="N18" s="78" t="s">
        <v>83</v>
      </c>
      <c r="O18" s="28"/>
      <c r="P18" s="80"/>
      <c r="Q18" s="81"/>
      <c r="R18" s="1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120"/>
      <c r="AE18" s="118"/>
      <c r="AF18" s="118"/>
      <c r="AG18" s="118"/>
      <c r="AH18" s="118"/>
      <c r="AK18" s="19" t="str">
        <f t="shared" si="4"/>
        <v/>
      </c>
      <c r="AL18" s="19" t="str">
        <f t="shared" si="1"/>
        <v/>
      </c>
      <c r="AM18" s="19" t="str">
        <f t="shared" si="2"/>
        <v/>
      </c>
      <c r="AN18" s="19" t="str">
        <f t="shared" si="3"/>
        <v/>
      </c>
    </row>
    <row r="19" spans="1:40" ht="24.95" customHeight="1" x14ac:dyDescent="0.15">
      <c r="A19" s="123"/>
      <c r="B19" s="58" t="s">
        <v>9</v>
      </c>
      <c r="C19" s="59"/>
      <c r="D19" s="60" t="s">
        <v>27</v>
      </c>
      <c r="E19" s="61" t="s">
        <v>2</v>
      </c>
      <c r="F19" s="82" t="s">
        <v>95</v>
      </c>
      <c r="G19" s="36"/>
      <c r="H19" s="83" t="s">
        <v>93</v>
      </c>
      <c r="I19" s="30"/>
      <c r="J19" s="82" t="s">
        <v>81</v>
      </c>
      <c r="K19" s="36"/>
      <c r="L19" s="83" t="s">
        <v>82</v>
      </c>
      <c r="M19" s="30"/>
      <c r="N19" s="82" t="s">
        <v>83</v>
      </c>
      <c r="O19" s="36"/>
      <c r="P19" s="64"/>
      <c r="Q19" s="65"/>
      <c r="R19" s="1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119"/>
      <c r="AE19" s="117"/>
      <c r="AF19" s="117"/>
      <c r="AG19" s="117"/>
      <c r="AH19" s="117"/>
      <c r="AK19" s="19" t="str">
        <f t="shared" si="4"/>
        <v/>
      </c>
      <c r="AL19" s="19" t="str">
        <f t="shared" si="1"/>
        <v/>
      </c>
      <c r="AM19" s="19" t="str">
        <f t="shared" si="2"/>
        <v/>
      </c>
      <c r="AN19" s="19" t="str">
        <f t="shared" si="3"/>
        <v/>
      </c>
    </row>
    <row r="20" spans="1:40" ht="24.95" customHeight="1" x14ac:dyDescent="0.15">
      <c r="A20" s="123"/>
      <c r="B20" s="66"/>
      <c r="C20" s="67"/>
      <c r="D20" s="68"/>
      <c r="E20" s="69"/>
      <c r="F20" s="70" t="s">
        <v>96</v>
      </c>
      <c r="G20" s="27"/>
      <c r="H20" s="71" t="s">
        <v>93</v>
      </c>
      <c r="I20" s="32"/>
      <c r="J20" s="70" t="s">
        <v>81</v>
      </c>
      <c r="K20" s="27"/>
      <c r="L20" s="71" t="s">
        <v>82</v>
      </c>
      <c r="M20" s="32"/>
      <c r="N20" s="70" t="s">
        <v>83</v>
      </c>
      <c r="O20" s="27"/>
      <c r="P20" s="72"/>
      <c r="Q20" s="73"/>
      <c r="R20" s="14"/>
      <c r="S20" s="4"/>
      <c r="T20" s="4"/>
      <c r="U20" s="4"/>
      <c r="V20" s="4"/>
      <c r="W20" s="4"/>
      <c r="X20" s="9"/>
      <c r="Y20" s="9"/>
      <c r="Z20" s="9"/>
      <c r="AA20" s="9"/>
      <c r="AB20" s="9"/>
      <c r="AC20" s="9"/>
      <c r="AD20" s="122"/>
      <c r="AE20" s="121"/>
      <c r="AF20" s="121"/>
      <c r="AG20" s="121"/>
      <c r="AH20" s="121"/>
      <c r="AK20" s="19" t="str">
        <f t="shared" si="4"/>
        <v/>
      </c>
      <c r="AL20" s="19" t="str">
        <f t="shared" si="1"/>
        <v/>
      </c>
      <c r="AM20" s="19" t="str">
        <f t="shared" si="2"/>
        <v/>
      </c>
      <c r="AN20" s="19" t="str">
        <f t="shared" si="3"/>
        <v/>
      </c>
    </row>
    <row r="21" spans="1:40" ht="24.95" customHeight="1" x14ac:dyDescent="0.15">
      <c r="A21" s="123"/>
      <c r="B21" s="66"/>
      <c r="C21" s="67"/>
      <c r="D21" s="68"/>
      <c r="E21" s="69"/>
      <c r="F21" s="86" t="s">
        <v>97</v>
      </c>
      <c r="G21" s="38"/>
      <c r="H21" s="87" t="s">
        <v>93</v>
      </c>
      <c r="I21" s="33"/>
      <c r="J21" s="86" t="s">
        <v>81</v>
      </c>
      <c r="K21" s="38"/>
      <c r="L21" s="87" t="s">
        <v>82</v>
      </c>
      <c r="M21" s="33"/>
      <c r="N21" s="86" t="s">
        <v>83</v>
      </c>
      <c r="O21" s="38"/>
      <c r="P21" s="72"/>
      <c r="Q21" s="73"/>
      <c r="R21" s="14"/>
      <c r="S21" s="4"/>
      <c r="T21" s="4"/>
      <c r="U21" s="4"/>
      <c r="V21" s="4"/>
      <c r="W21" s="4"/>
      <c r="X21" s="9"/>
      <c r="Y21" s="9"/>
      <c r="Z21" s="9"/>
      <c r="AA21" s="9"/>
      <c r="AB21" s="9"/>
      <c r="AC21" s="9"/>
      <c r="AD21" s="122"/>
      <c r="AE21" s="121"/>
      <c r="AF21" s="121"/>
      <c r="AG21" s="121"/>
      <c r="AH21" s="121"/>
      <c r="AK21" s="19" t="str">
        <f t="shared" si="4"/>
        <v/>
      </c>
      <c r="AL21" s="19" t="str">
        <f t="shared" si="1"/>
        <v/>
      </c>
      <c r="AM21" s="19" t="str">
        <f t="shared" si="2"/>
        <v/>
      </c>
      <c r="AN21" s="19" t="str">
        <f t="shared" si="3"/>
        <v/>
      </c>
    </row>
    <row r="22" spans="1:40" ht="24.95" customHeight="1" x14ac:dyDescent="0.15">
      <c r="A22" s="123"/>
      <c r="B22" s="74"/>
      <c r="C22" s="75"/>
      <c r="D22" s="76"/>
      <c r="E22" s="77"/>
      <c r="F22" s="88" t="s">
        <v>98</v>
      </c>
      <c r="G22" s="35"/>
      <c r="H22" s="89" t="s">
        <v>93</v>
      </c>
      <c r="I22" s="34"/>
      <c r="J22" s="88" t="s">
        <v>81</v>
      </c>
      <c r="K22" s="35"/>
      <c r="L22" s="89" t="s">
        <v>82</v>
      </c>
      <c r="M22" s="34"/>
      <c r="N22" s="88" t="s">
        <v>83</v>
      </c>
      <c r="O22" s="35"/>
      <c r="P22" s="90"/>
      <c r="Q22" s="91"/>
      <c r="R22" s="17"/>
      <c r="S22" s="11"/>
      <c r="T22" s="8"/>
      <c r="U22" s="8"/>
      <c r="V22" s="8"/>
      <c r="W22" s="8"/>
      <c r="X22" s="5"/>
      <c r="Y22" s="5"/>
      <c r="Z22" s="5"/>
      <c r="AA22" s="5"/>
      <c r="AB22" s="5"/>
      <c r="AC22" s="5"/>
      <c r="AD22" s="120"/>
      <c r="AE22" s="118"/>
      <c r="AF22" s="118"/>
      <c r="AG22" s="118"/>
      <c r="AH22" s="118"/>
      <c r="AK22" s="19" t="str">
        <f t="shared" si="4"/>
        <v/>
      </c>
      <c r="AL22" s="19" t="str">
        <f t="shared" si="1"/>
        <v/>
      </c>
      <c r="AM22" s="19" t="str">
        <f t="shared" si="2"/>
        <v/>
      </c>
      <c r="AN22" s="19" t="str">
        <f t="shared" si="3"/>
        <v/>
      </c>
    </row>
    <row r="23" spans="1:40" ht="24.95" customHeight="1" x14ac:dyDescent="0.15">
      <c r="A23" s="123"/>
      <c r="B23" s="50" t="s">
        <v>10</v>
      </c>
      <c r="C23" s="51"/>
      <c r="D23" s="52" t="s">
        <v>28</v>
      </c>
      <c r="E23" s="53" t="s">
        <v>2</v>
      </c>
      <c r="F23" s="54" t="s">
        <v>99</v>
      </c>
      <c r="G23" s="25"/>
      <c r="H23" s="54" t="s">
        <v>81</v>
      </c>
      <c r="I23" s="25"/>
      <c r="J23" s="55" t="s">
        <v>82</v>
      </c>
      <c r="K23" s="37"/>
      <c r="L23" s="54" t="s">
        <v>83</v>
      </c>
      <c r="M23" s="25"/>
      <c r="N23" s="56"/>
      <c r="O23" s="57"/>
      <c r="P23" s="56"/>
      <c r="Q23" s="57"/>
      <c r="R23" s="12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3"/>
      <c r="AE23" s="1"/>
      <c r="AF23" s="1"/>
      <c r="AG23" s="1"/>
      <c r="AH23" s="1"/>
      <c r="AK23" s="19" t="str">
        <f>IF(M23="○",1,"")</f>
        <v/>
      </c>
      <c r="AL23" s="19" t="str">
        <f t="shared" si="1"/>
        <v/>
      </c>
      <c r="AM23" s="19" t="str">
        <f t="shared" si="2"/>
        <v/>
      </c>
      <c r="AN23" s="19" t="str">
        <f t="shared" si="3"/>
        <v/>
      </c>
    </row>
    <row r="24" spans="1:40" ht="24.95" customHeight="1" x14ac:dyDescent="0.15">
      <c r="A24" s="123"/>
      <c r="B24" s="50" t="s">
        <v>11</v>
      </c>
      <c r="C24" s="51"/>
      <c r="D24" s="52" t="s">
        <v>47</v>
      </c>
      <c r="E24" s="53" t="s">
        <v>2</v>
      </c>
      <c r="F24" s="54" t="s">
        <v>100</v>
      </c>
      <c r="G24" s="25"/>
      <c r="H24" s="54" t="s">
        <v>81</v>
      </c>
      <c r="I24" s="25"/>
      <c r="J24" s="55" t="s">
        <v>82</v>
      </c>
      <c r="K24" s="37"/>
      <c r="L24" s="54" t="s">
        <v>83</v>
      </c>
      <c r="M24" s="25"/>
      <c r="N24" s="56"/>
      <c r="O24" s="57"/>
      <c r="P24" s="56"/>
      <c r="Q24" s="57"/>
      <c r="R24" s="12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4"/>
      <c r="AE24" s="1"/>
      <c r="AF24" s="1"/>
      <c r="AG24" s="1"/>
      <c r="AH24" s="1"/>
      <c r="AK24" s="19" t="str">
        <f>IF(M24="○",1,"")</f>
        <v/>
      </c>
      <c r="AL24" s="19" t="str">
        <f t="shared" si="1"/>
        <v/>
      </c>
      <c r="AM24" s="19" t="str">
        <f t="shared" si="2"/>
        <v/>
      </c>
      <c r="AN24" s="19" t="str">
        <f t="shared" si="3"/>
        <v/>
      </c>
    </row>
    <row r="25" spans="1:40" ht="24.95" customHeight="1" x14ac:dyDescent="0.15">
      <c r="A25" s="123"/>
      <c r="B25" s="66" t="s">
        <v>12</v>
      </c>
      <c r="C25" s="67"/>
      <c r="D25" s="68" t="s">
        <v>29</v>
      </c>
      <c r="E25" s="69" t="s">
        <v>2</v>
      </c>
      <c r="F25" s="86" t="s">
        <v>101</v>
      </c>
      <c r="G25" s="38"/>
      <c r="H25" s="87" t="s">
        <v>93</v>
      </c>
      <c r="I25" s="33"/>
      <c r="J25" s="86" t="s">
        <v>81</v>
      </c>
      <c r="K25" s="38"/>
      <c r="L25" s="87" t="s">
        <v>82</v>
      </c>
      <c r="M25" s="33"/>
      <c r="N25" s="86" t="s">
        <v>83</v>
      </c>
      <c r="O25" s="38"/>
      <c r="P25" s="92"/>
      <c r="Q25" s="93"/>
      <c r="R25" s="18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122"/>
      <c r="AE25" s="121"/>
      <c r="AF25" s="121"/>
      <c r="AG25" s="121"/>
      <c r="AH25" s="121"/>
      <c r="AK25" s="19" t="str">
        <f>IF(O25="○",1,"")</f>
        <v/>
      </c>
      <c r="AL25" s="19" t="str">
        <f t="shared" si="1"/>
        <v/>
      </c>
      <c r="AM25" s="19" t="str">
        <f t="shared" si="2"/>
        <v/>
      </c>
      <c r="AN25" s="19" t="str">
        <f t="shared" si="3"/>
        <v/>
      </c>
    </row>
    <row r="26" spans="1:40" ht="24.95" customHeight="1" x14ac:dyDescent="0.15">
      <c r="A26" s="123"/>
      <c r="B26" s="74"/>
      <c r="C26" s="75"/>
      <c r="D26" s="76"/>
      <c r="E26" s="77"/>
      <c r="F26" s="88" t="s">
        <v>102</v>
      </c>
      <c r="G26" s="35"/>
      <c r="H26" s="88" t="s">
        <v>81</v>
      </c>
      <c r="I26" s="35"/>
      <c r="J26" s="89" t="s">
        <v>82</v>
      </c>
      <c r="K26" s="34"/>
      <c r="L26" s="88" t="s">
        <v>83</v>
      </c>
      <c r="M26" s="35"/>
      <c r="N26" s="90"/>
      <c r="O26" s="91"/>
      <c r="P26" s="90"/>
      <c r="Q26" s="91"/>
      <c r="R26" s="17"/>
      <c r="S26" s="11"/>
      <c r="T26" s="8"/>
      <c r="U26" s="8"/>
      <c r="V26" s="8"/>
      <c r="W26" s="8"/>
      <c r="X26" s="8"/>
      <c r="Y26" s="8"/>
      <c r="Z26" s="8"/>
      <c r="AA26" s="8"/>
      <c r="AB26" s="8"/>
      <c r="AC26" s="8"/>
      <c r="AD26" s="120"/>
      <c r="AE26" s="118"/>
      <c r="AF26" s="118"/>
      <c r="AG26" s="118"/>
      <c r="AH26" s="118"/>
      <c r="AK26" s="19" t="str">
        <f t="shared" ref="AK26:AK37" si="5">IF(M26="○",1,"")</f>
        <v/>
      </c>
      <c r="AL26" s="19" t="str">
        <f t="shared" si="1"/>
        <v/>
      </c>
      <c r="AM26" s="19" t="str">
        <f t="shared" si="2"/>
        <v/>
      </c>
      <c r="AN26" s="19" t="str">
        <f t="shared" si="3"/>
        <v/>
      </c>
    </row>
    <row r="27" spans="1:40" ht="24.95" customHeight="1" x14ac:dyDescent="0.15">
      <c r="A27" s="123"/>
      <c r="B27" s="50" t="s">
        <v>13</v>
      </c>
      <c r="C27" s="51"/>
      <c r="D27" s="52" t="s">
        <v>30</v>
      </c>
      <c r="E27" s="53" t="s">
        <v>2</v>
      </c>
      <c r="F27" s="54" t="s">
        <v>103</v>
      </c>
      <c r="G27" s="25"/>
      <c r="H27" s="54" t="s">
        <v>81</v>
      </c>
      <c r="I27" s="25"/>
      <c r="J27" s="55" t="s">
        <v>82</v>
      </c>
      <c r="K27" s="37"/>
      <c r="L27" s="54" t="s">
        <v>83</v>
      </c>
      <c r="M27" s="25"/>
      <c r="N27" s="56"/>
      <c r="O27" s="57"/>
      <c r="P27" s="56"/>
      <c r="Q27" s="57"/>
      <c r="R27" s="12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3"/>
      <c r="AE27" s="1"/>
      <c r="AF27" s="1"/>
      <c r="AG27" s="1"/>
      <c r="AH27" s="1"/>
      <c r="AK27" s="19" t="str">
        <f t="shared" si="5"/>
        <v/>
      </c>
      <c r="AL27" s="19" t="str">
        <f t="shared" si="1"/>
        <v/>
      </c>
      <c r="AM27" s="19" t="str">
        <f t="shared" si="2"/>
        <v/>
      </c>
      <c r="AN27" s="19" t="str">
        <f t="shared" si="3"/>
        <v/>
      </c>
    </row>
    <row r="28" spans="1:40" ht="24.95" customHeight="1" x14ac:dyDescent="0.15">
      <c r="A28" s="123"/>
      <c r="B28" s="58" t="s">
        <v>14</v>
      </c>
      <c r="C28" s="59"/>
      <c r="D28" s="60" t="s">
        <v>31</v>
      </c>
      <c r="E28" s="61" t="s">
        <v>2</v>
      </c>
      <c r="F28" s="62" t="s">
        <v>104</v>
      </c>
      <c r="G28" s="26"/>
      <c r="H28" s="62" t="s">
        <v>81</v>
      </c>
      <c r="I28" s="26"/>
      <c r="J28" s="63" t="s">
        <v>82</v>
      </c>
      <c r="K28" s="29"/>
      <c r="L28" s="62" t="s">
        <v>83</v>
      </c>
      <c r="M28" s="26"/>
      <c r="N28" s="64"/>
      <c r="O28" s="65"/>
      <c r="P28" s="64"/>
      <c r="Q28" s="65"/>
      <c r="R28" s="1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119"/>
      <c r="AE28" s="117"/>
      <c r="AF28" s="117"/>
      <c r="AG28" s="117"/>
      <c r="AH28" s="117"/>
      <c r="AK28" s="19" t="str">
        <f t="shared" si="5"/>
        <v/>
      </c>
      <c r="AL28" s="19" t="str">
        <f t="shared" si="1"/>
        <v/>
      </c>
      <c r="AM28" s="19" t="str">
        <f t="shared" si="2"/>
        <v/>
      </c>
      <c r="AN28" s="19" t="str">
        <f t="shared" si="3"/>
        <v/>
      </c>
    </row>
    <row r="29" spans="1:40" ht="24.95" customHeight="1" x14ac:dyDescent="0.15">
      <c r="A29" s="123"/>
      <c r="B29" s="66"/>
      <c r="C29" s="67"/>
      <c r="D29" s="68"/>
      <c r="E29" s="69"/>
      <c r="F29" s="70" t="s">
        <v>105</v>
      </c>
      <c r="G29" s="27"/>
      <c r="H29" s="70" t="s">
        <v>81</v>
      </c>
      <c r="I29" s="27"/>
      <c r="J29" s="70" t="s">
        <v>82</v>
      </c>
      <c r="K29" s="27"/>
      <c r="L29" s="70" t="s">
        <v>83</v>
      </c>
      <c r="M29" s="27"/>
      <c r="N29" s="72"/>
      <c r="O29" s="73"/>
      <c r="P29" s="72"/>
      <c r="Q29" s="73"/>
      <c r="R29" s="1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122"/>
      <c r="AE29" s="121"/>
      <c r="AF29" s="121"/>
      <c r="AG29" s="121"/>
      <c r="AH29" s="121"/>
      <c r="AK29" s="19" t="str">
        <f t="shared" si="5"/>
        <v/>
      </c>
      <c r="AL29" s="19" t="str">
        <f t="shared" si="1"/>
        <v/>
      </c>
      <c r="AM29" s="19" t="str">
        <f t="shared" si="2"/>
        <v/>
      </c>
      <c r="AN29" s="19" t="str">
        <f t="shared" si="3"/>
        <v/>
      </c>
    </row>
    <row r="30" spans="1:40" ht="24.95" customHeight="1" x14ac:dyDescent="0.15">
      <c r="A30" s="123"/>
      <c r="B30" s="66"/>
      <c r="C30" s="67"/>
      <c r="D30" s="68"/>
      <c r="E30" s="69"/>
      <c r="F30" s="70" t="s">
        <v>106</v>
      </c>
      <c r="G30" s="27"/>
      <c r="H30" s="70" t="s">
        <v>81</v>
      </c>
      <c r="I30" s="27"/>
      <c r="J30" s="70" t="s">
        <v>82</v>
      </c>
      <c r="K30" s="27"/>
      <c r="L30" s="70" t="s">
        <v>83</v>
      </c>
      <c r="M30" s="27"/>
      <c r="N30" s="72"/>
      <c r="O30" s="73"/>
      <c r="P30" s="72"/>
      <c r="Q30" s="73"/>
      <c r="R30" s="1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122"/>
      <c r="AE30" s="121"/>
      <c r="AF30" s="121"/>
      <c r="AG30" s="121"/>
      <c r="AH30" s="121"/>
      <c r="AK30" s="19" t="str">
        <f t="shared" si="5"/>
        <v/>
      </c>
      <c r="AL30" s="19" t="str">
        <f t="shared" si="1"/>
        <v/>
      </c>
      <c r="AM30" s="19" t="str">
        <f t="shared" si="2"/>
        <v/>
      </c>
      <c r="AN30" s="19" t="str">
        <f t="shared" si="3"/>
        <v/>
      </c>
    </row>
    <row r="31" spans="1:40" ht="24.95" customHeight="1" x14ac:dyDescent="0.15">
      <c r="A31" s="123"/>
      <c r="B31" s="74"/>
      <c r="C31" s="75"/>
      <c r="D31" s="76"/>
      <c r="E31" s="77"/>
      <c r="F31" s="78" t="s">
        <v>107</v>
      </c>
      <c r="G31" s="28"/>
      <c r="H31" s="78" t="s">
        <v>81</v>
      </c>
      <c r="I31" s="28"/>
      <c r="J31" s="78" t="s">
        <v>82</v>
      </c>
      <c r="K31" s="28"/>
      <c r="L31" s="78" t="s">
        <v>83</v>
      </c>
      <c r="M31" s="28"/>
      <c r="N31" s="80"/>
      <c r="O31" s="81"/>
      <c r="P31" s="80"/>
      <c r="Q31" s="81"/>
      <c r="R31" s="1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120"/>
      <c r="AE31" s="118"/>
      <c r="AF31" s="118"/>
      <c r="AG31" s="118"/>
      <c r="AH31" s="118"/>
      <c r="AK31" s="19" t="str">
        <f t="shared" si="5"/>
        <v/>
      </c>
      <c r="AL31" s="19" t="str">
        <f t="shared" si="1"/>
        <v/>
      </c>
      <c r="AM31" s="19" t="str">
        <f t="shared" si="2"/>
        <v/>
      </c>
      <c r="AN31" s="19" t="str">
        <f t="shared" si="3"/>
        <v/>
      </c>
    </row>
    <row r="32" spans="1:40" ht="24.95" customHeight="1" x14ac:dyDescent="0.15">
      <c r="A32" s="123"/>
      <c r="B32" s="58" t="s">
        <v>15</v>
      </c>
      <c r="C32" s="59"/>
      <c r="D32" s="60" t="s">
        <v>48</v>
      </c>
      <c r="E32" s="61" t="s">
        <v>2</v>
      </c>
      <c r="F32" s="62" t="s">
        <v>108</v>
      </c>
      <c r="G32" s="26"/>
      <c r="H32" s="62" t="s">
        <v>81</v>
      </c>
      <c r="I32" s="26"/>
      <c r="J32" s="62" t="s">
        <v>82</v>
      </c>
      <c r="K32" s="26"/>
      <c r="L32" s="62" t="s">
        <v>83</v>
      </c>
      <c r="M32" s="26"/>
      <c r="N32" s="64"/>
      <c r="O32" s="65"/>
      <c r="P32" s="64"/>
      <c r="Q32" s="65"/>
      <c r="R32" s="1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119"/>
      <c r="AE32" s="117"/>
      <c r="AF32" s="117"/>
      <c r="AG32" s="117"/>
      <c r="AH32" s="117"/>
      <c r="AK32" s="19" t="str">
        <f t="shared" si="5"/>
        <v/>
      </c>
      <c r="AL32" s="19" t="str">
        <f t="shared" si="1"/>
        <v/>
      </c>
      <c r="AM32" s="19" t="str">
        <f t="shared" si="2"/>
        <v/>
      </c>
      <c r="AN32" s="19" t="str">
        <f t="shared" si="3"/>
        <v/>
      </c>
    </row>
    <row r="33" spans="1:40" ht="24.95" customHeight="1" x14ac:dyDescent="0.15">
      <c r="A33" s="123"/>
      <c r="B33" s="66"/>
      <c r="C33" s="67"/>
      <c r="D33" s="68"/>
      <c r="E33" s="69"/>
      <c r="F33" s="70" t="s">
        <v>109</v>
      </c>
      <c r="G33" s="27"/>
      <c r="H33" s="70" t="s">
        <v>81</v>
      </c>
      <c r="I33" s="27"/>
      <c r="J33" s="70" t="s">
        <v>82</v>
      </c>
      <c r="K33" s="27"/>
      <c r="L33" s="70" t="s">
        <v>83</v>
      </c>
      <c r="M33" s="27"/>
      <c r="N33" s="72"/>
      <c r="O33" s="73"/>
      <c r="P33" s="72"/>
      <c r="Q33" s="73"/>
      <c r="R33" s="1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122"/>
      <c r="AE33" s="121"/>
      <c r="AF33" s="121"/>
      <c r="AG33" s="121"/>
      <c r="AH33" s="121"/>
      <c r="AK33" s="19" t="str">
        <f t="shared" si="5"/>
        <v/>
      </c>
      <c r="AL33" s="19" t="str">
        <f t="shared" si="1"/>
        <v/>
      </c>
      <c r="AM33" s="19" t="str">
        <f t="shared" si="2"/>
        <v/>
      </c>
      <c r="AN33" s="19" t="str">
        <f t="shared" si="3"/>
        <v/>
      </c>
    </row>
    <row r="34" spans="1:40" ht="24.95" customHeight="1" x14ac:dyDescent="0.15">
      <c r="A34" s="123"/>
      <c r="B34" s="66"/>
      <c r="C34" s="67"/>
      <c r="D34" s="68"/>
      <c r="E34" s="69"/>
      <c r="F34" s="70" t="s">
        <v>110</v>
      </c>
      <c r="G34" s="27"/>
      <c r="H34" s="70" t="s">
        <v>81</v>
      </c>
      <c r="I34" s="27"/>
      <c r="J34" s="70" t="s">
        <v>82</v>
      </c>
      <c r="K34" s="27"/>
      <c r="L34" s="70" t="s">
        <v>83</v>
      </c>
      <c r="M34" s="27"/>
      <c r="N34" s="72"/>
      <c r="O34" s="73"/>
      <c r="P34" s="72"/>
      <c r="Q34" s="73"/>
      <c r="R34" s="1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122"/>
      <c r="AE34" s="121"/>
      <c r="AF34" s="121"/>
      <c r="AG34" s="121"/>
      <c r="AH34" s="121"/>
      <c r="AK34" s="19" t="str">
        <f t="shared" si="5"/>
        <v/>
      </c>
      <c r="AL34" s="19" t="str">
        <f t="shared" si="1"/>
        <v/>
      </c>
      <c r="AM34" s="19" t="str">
        <f t="shared" si="2"/>
        <v/>
      </c>
      <c r="AN34" s="19" t="str">
        <f t="shared" si="3"/>
        <v/>
      </c>
    </row>
    <row r="35" spans="1:40" ht="24.95" customHeight="1" x14ac:dyDescent="0.15">
      <c r="A35" s="123"/>
      <c r="B35" s="74"/>
      <c r="C35" s="75"/>
      <c r="D35" s="76"/>
      <c r="E35" s="77"/>
      <c r="F35" s="78" t="s">
        <v>111</v>
      </c>
      <c r="G35" s="28"/>
      <c r="H35" s="78" t="s">
        <v>81</v>
      </c>
      <c r="I35" s="28"/>
      <c r="J35" s="78" t="s">
        <v>82</v>
      </c>
      <c r="K35" s="28"/>
      <c r="L35" s="78" t="s">
        <v>83</v>
      </c>
      <c r="M35" s="28"/>
      <c r="N35" s="80"/>
      <c r="O35" s="81"/>
      <c r="P35" s="80"/>
      <c r="Q35" s="81"/>
      <c r="R35" s="1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120"/>
      <c r="AE35" s="118"/>
      <c r="AF35" s="118"/>
      <c r="AG35" s="118"/>
      <c r="AH35" s="118"/>
      <c r="AK35" s="19" t="str">
        <f t="shared" si="5"/>
        <v/>
      </c>
      <c r="AL35" s="19" t="str">
        <f t="shared" si="1"/>
        <v/>
      </c>
      <c r="AM35" s="19" t="str">
        <f t="shared" si="2"/>
        <v/>
      </c>
      <c r="AN35" s="19" t="str">
        <f t="shared" si="3"/>
        <v/>
      </c>
    </row>
    <row r="36" spans="1:40" ht="24.95" customHeight="1" x14ac:dyDescent="0.15">
      <c r="A36" s="123"/>
      <c r="B36" s="58" t="s">
        <v>16</v>
      </c>
      <c r="C36" s="59"/>
      <c r="D36" s="60" t="s">
        <v>49</v>
      </c>
      <c r="E36" s="61" t="s">
        <v>2</v>
      </c>
      <c r="F36" s="82" t="s">
        <v>112</v>
      </c>
      <c r="G36" s="36"/>
      <c r="H36" s="82" t="s">
        <v>81</v>
      </c>
      <c r="I36" s="36"/>
      <c r="J36" s="82" t="s">
        <v>82</v>
      </c>
      <c r="K36" s="36"/>
      <c r="L36" s="82" t="s">
        <v>83</v>
      </c>
      <c r="M36" s="36"/>
      <c r="N36" s="84"/>
      <c r="O36" s="85"/>
      <c r="P36" s="84"/>
      <c r="Q36" s="85"/>
      <c r="R36" s="18"/>
      <c r="S36" s="10"/>
      <c r="T36" s="7"/>
      <c r="U36" s="7"/>
      <c r="V36" s="3"/>
      <c r="W36" s="3"/>
      <c r="X36" s="3"/>
      <c r="Y36" s="3"/>
      <c r="Z36" s="3"/>
      <c r="AA36" s="3"/>
      <c r="AB36" s="3"/>
      <c r="AC36" s="3"/>
      <c r="AD36" s="119"/>
      <c r="AE36" s="117"/>
      <c r="AF36" s="117"/>
      <c r="AG36" s="117"/>
      <c r="AH36" s="117"/>
      <c r="AK36" s="19" t="str">
        <f t="shared" si="5"/>
        <v/>
      </c>
      <c r="AL36" s="19" t="str">
        <f t="shared" si="1"/>
        <v/>
      </c>
      <c r="AM36" s="19" t="str">
        <f t="shared" si="2"/>
        <v/>
      </c>
      <c r="AN36" s="19" t="str">
        <f t="shared" si="3"/>
        <v/>
      </c>
    </row>
    <row r="37" spans="1:40" ht="24.95" customHeight="1" x14ac:dyDescent="0.15">
      <c r="A37" s="123"/>
      <c r="B37" s="74"/>
      <c r="C37" s="75"/>
      <c r="D37" s="76"/>
      <c r="E37" s="77"/>
      <c r="F37" s="78" t="s">
        <v>113</v>
      </c>
      <c r="G37" s="28"/>
      <c r="H37" s="78" t="s">
        <v>81</v>
      </c>
      <c r="I37" s="28"/>
      <c r="J37" s="78" t="s">
        <v>82</v>
      </c>
      <c r="K37" s="28"/>
      <c r="L37" s="78" t="s">
        <v>83</v>
      </c>
      <c r="M37" s="28"/>
      <c r="N37" s="80"/>
      <c r="O37" s="81"/>
      <c r="P37" s="80"/>
      <c r="Q37" s="81"/>
      <c r="R37" s="1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120"/>
      <c r="AE37" s="118"/>
      <c r="AF37" s="118"/>
      <c r="AG37" s="118"/>
      <c r="AH37" s="118"/>
      <c r="AK37" s="19" t="str">
        <f t="shared" si="5"/>
        <v/>
      </c>
      <c r="AL37" s="19" t="str">
        <f t="shared" si="1"/>
        <v/>
      </c>
      <c r="AM37" s="19" t="str">
        <f t="shared" si="2"/>
        <v/>
      </c>
      <c r="AN37" s="19" t="str">
        <f t="shared" si="3"/>
        <v/>
      </c>
    </row>
    <row r="38" spans="1:40" ht="24.95" customHeight="1" x14ac:dyDescent="0.15">
      <c r="A38" s="123"/>
      <c r="B38" s="58" t="s">
        <v>17</v>
      </c>
      <c r="C38" s="59"/>
      <c r="D38" s="60" t="s">
        <v>32</v>
      </c>
      <c r="E38" s="61" t="s">
        <v>2</v>
      </c>
      <c r="F38" s="62" t="s">
        <v>114</v>
      </c>
      <c r="G38" s="26"/>
      <c r="H38" s="63" t="s">
        <v>93</v>
      </c>
      <c r="I38" s="29"/>
      <c r="J38" s="62" t="s">
        <v>81</v>
      </c>
      <c r="K38" s="26"/>
      <c r="L38" s="62" t="s">
        <v>82</v>
      </c>
      <c r="M38" s="26"/>
      <c r="N38" s="63" t="s">
        <v>83</v>
      </c>
      <c r="O38" s="29"/>
      <c r="P38" s="94"/>
      <c r="Q38" s="95"/>
      <c r="R38" s="1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119"/>
      <c r="AE38" s="117"/>
      <c r="AF38" s="117"/>
      <c r="AG38" s="117"/>
      <c r="AH38" s="117"/>
      <c r="AK38" s="19" t="str">
        <f>IF(O38="○",1,"")</f>
        <v/>
      </c>
      <c r="AL38" s="19" t="str">
        <f t="shared" si="1"/>
        <v/>
      </c>
      <c r="AM38" s="19" t="str">
        <f t="shared" si="2"/>
        <v/>
      </c>
      <c r="AN38" s="19" t="str">
        <f t="shared" si="3"/>
        <v/>
      </c>
    </row>
    <row r="39" spans="1:40" ht="24.95" customHeight="1" x14ac:dyDescent="0.15">
      <c r="A39" s="123"/>
      <c r="B39" s="74"/>
      <c r="C39" s="75"/>
      <c r="D39" s="76"/>
      <c r="E39" s="77"/>
      <c r="F39" s="88" t="s">
        <v>115</v>
      </c>
      <c r="G39" s="35"/>
      <c r="H39" s="89" t="s">
        <v>93</v>
      </c>
      <c r="I39" s="34"/>
      <c r="J39" s="88" t="s">
        <v>81</v>
      </c>
      <c r="K39" s="35"/>
      <c r="L39" s="88" t="s">
        <v>82</v>
      </c>
      <c r="M39" s="35"/>
      <c r="N39" s="89" t="s">
        <v>83</v>
      </c>
      <c r="O39" s="34"/>
      <c r="P39" s="96"/>
      <c r="Q39" s="97"/>
      <c r="R39" s="17"/>
      <c r="S39" s="11"/>
      <c r="T39" s="8"/>
      <c r="U39" s="8"/>
      <c r="V39" s="5"/>
      <c r="W39" s="5"/>
      <c r="X39" s="5"/>
      <c r="Y39" s="5"/>
      <c r="Z39" s="5"/>
      <c r="AA39" s="5"/>
      <c r="AB39" s="5"/>
      <c r="AC39" s="5"/>
      <c r="AD39" s="120"/>
      <c r="AE39" s="118"/>
      <c r="AF39" s="118"/>
      <c r="AG39" s="118"/>
      <c r="AH39" s="118"/>
      <c r="AK39" s="19" t="str">
        <f>IF(O39="○",1,"")</f>
        <v/>
      </c>
      <c r="AL39" s="19" t="str">
        <f t="shared" si="1"/>
        <v/>
      </c>
      <c r="AM39" s="19" t="str">
        <f t="shared" si="2"/>
        <v/>
      </c>
      <c r="AN39" s="19" t="str">
        <f t="shared" si="3"/>
        <v/>
      </c>
    </row>
    <row r="40" spans="1:40" ht="24.95" customHeight="1" x14ac:dyDescent="0.15">
      <c r="A40" s="123"/>
      <c r="B40" s="50" t="s">
        <v>18</v>
      </c>
      <c r="C40" s="51"/>
      <c r="D40" s="52" t="s">
        <v>33</v>
      </c>
      <c r="E40" s="53" t="s">
        <v>2</v>
      </c>
      <c r="F40" s="54" t="s">
        <v>116</v>
      </c>
      <c r="G40" s="25"/>
      <c r="H40" s="55" t="s">
        <v>93</v>
      </c>
      <c r="I40" s="37"/>
      <c r="J40" s="54" t="s">
        <v>81</v>
      </c>
      <c r="K40" s="25"/>
      <c r="L40" s="55" t="s">
        <v>117</v>
      </c>
      <c r="M40" s="37"/>
      <c r="N40" s="54" t="s">
        <v>83</v>
      </c>
      <c r="O40" s="25"/>
      <c r="P40" s="56"/>
      <c r="Q40" s="57"/>
      <c r="R40" s="12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3"/>
      <c r="AE40" s="1"/>
      <c r="AF40" s="1"/>
      <c r="AG40" s="1"/>
      <c r="AH40" s="1"/>
      <c r="AK40" s="19" t="str">
        <f>IF(O40="○",1,"")</f>
        <v/>
      </c>
      <c r="AL40" s="19" t="str">
        <f t="shared" si="1"/>
        <v/>
      </c>
      <c r="AM40" s="19" t="str">
        <f t="shared" si="2"/>
        <v/>
      </c>
      <c r="AN40" s="19" t="str">
        <f t="shared" si="3"/>
        <v/>
      </c>
    </row>
    <row r="41" spans="1:40" ht="24.95" customHeight="1" x14ac:dyDescent="0.15">
      <c r="A41" s="124"/>
      <c r="B41" s="58" t="s">
        <v>19</v>
      </c>
      <c r="C41" s="59"/>
      <c r="D41" s="60" t="s">
        <v>50</v>
      </c>
      <c r="E41" s="61" t="s">
        <v>2</v>
      </c>
      <c r="F41" s="82" t="s">
        <v>118</v>
      </c>
      <c r="G41" s="36"/>
      <c r="H41" s="83" t="s">
        <v>93</v>
      </c>
      <c r="I41" s="30"/>
      <c r="J41" s="82" t="s">
        <v>81</v>
      </c>
      <c r="K41" s="36"/>
      <c r="L41" s="83" t="s">
        <v>117</v>
      </c>
      <c r="M41" s="30"/>
      <c r="N41" s="82" t="s">
        <v>83</v>
      </c>
      <c r="O41" s="36"/>
      <c r="P41" s="84"/>
      <c r="Q41" s="85"/>
      <c r="R41" s="16"/>
      <c r="S41" s="10"/>
      <c r="T41" s="7"/>
      <c r="U41" s="7"/>
      <c r="V41" s="7"/>
      <c r="W41" s="7"/>
      <c r="X41" s="7"/>
      <c r="Y41" s="7"/>
      <c r="Z41" s="7"/>
      <c r="AA41" s="7"/>
      <c r="AB41" s="7"/>
      <c r="AC41" s="7"/>
      <c r="AD41" s="119"/>
      <c r="AE41" s="117"/>
      <c r="AF41" s="117"/>
      <c r="AG41" s="117"/>
      <c r="AH41" s="117"/>
      <c r="AK41" s="19" t="str">
        <f>IF(O41="○",1,"")</f>
        <v/>
      </c>
      <c r="AL41" s="19" t="str">
        <f t="shared" si="1"/>
        <v/>
      </c>
      <c r="AM41" s="19" t="str">
        <f t="shared" si="2"/>
        <v/>
      </c>
      <c r="AN41" s="19" t="str">
        <f t="shared" si="3"/>
        <v/>
      </c>
    </row>
    <row r="42" spans="1:40" ht="24.95" customHeight="1" x14ac:dyDescent="0.15">
      <c r="A42" s="124"/>
      <c r="B42" s="74"/>
      <c r="C42" s="75"/>
      <c r="D42" s="76"/>
      <c r="E42" s="77"/>
      <c r="F42" s="78" t="s">
        <v>110</v>
      </c>
      <c r="G42" s="28"/>
      <c r="H42" s="79" t="s">
        <v>93</v>
      </c>
      <c r="I42" s="31"/>
      <c r="J42" s="78" t="s">
        <v>81</v>
      </c>
      <c r="K42" s="28"/>
      <c r="L42" s="79" t="s">
        <v>82</v>
      </c>
      <c r="M42" s="31"/>
      <c r="N42" s="78" t="s">
        <v>83</v>
      </c>
      <c r="O42" s="28"/>
      <c r="P42" s="80"/>
      <c r="Q42" s="81"/>
      <c r="R42" s="1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120"/>
      <c r="AE42" s="118"/>
      <c r="AF42" s="118"/>
      <c r="AG42" s="118"/>
      <c r="AH42" s="118"/>
      <c r="AK42" s="19" t="str">
        <f>IF(O42="○",1,"")</f>
        <v/>
      </c>
      <c r="AL42" s="19" t="str">
        <f t="shared" si="1"/>
        <v/>
      </c>
      <c r="AM42" s="19" t="str">
        <f t="shared" si="2"/>
        <v/>
      </c>
      <c r="AN42" s="19" t="str">
        <f t="shared" si="3"/>
        <v/>
      </c>
    </row>
    <row r="43" spans="1:40" ht="24.95" customHeight="1" x14ac:dyDescent="0.15">
      <c r="A43" s="124"/>
      <c r="B43" s="58" t="s">
        <v>20</v>
      </c>
      <c r="C43" s="59"/>
      <c r="D43" s="60" t="s">
        <v>34</v>
      </c>
      <c r="E43" s="61" t="s">
        <v>2</v>
      </c>
      <c r="F43" s="62" t="s">
        <v>119</v>
      </c>
      <c r="G43" s="26"/>
      <c r="H43" s="62" t="s">
        <v>81</v>
      </c>
      <c r="I43" s="26"/>
      <c r="J43" s="62" t="s">
        <v>82</v>
      </c>
      <c r="K43" s="26"/>
      <c r="L43" s="63" t="s">
        <v>120</v>
      </c>
      <c r="M43" s="29"/>
      <c r="N43" s="62" t="s">
        <v>121</v>
      </c>
      <c r="O43" s="26"/>
      <c r="P43" s="62" t="s">
        <v>83</v>
      </c>
      <c r="Q43" s="26"/>
      <c r="R43" s="1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119"/>
      <c r="AE43" s="117"/>
      <c r="AF43" s="117"/>
      <c r="AG43" s="117"/>
      <c r="AH43" s="117"/>
      <c r="AK43" s="19" t="str">
        <f>IF(Q43="○",1,"")</f>
        <v/>
      </c>
      <c r="AL43" s="19" t="str">
        <f t="shared" si="1"/>
        <v/>
      </c>
      <c r="AM43" s="19" t="str">
        <f t="shared" si="2"/>
        <v/>
      </c>
      <c r="AN43" s="19" t="str">
        <f t="shared" si="3"/>
        <v/>
      </c>
    </row>
    <row r="44" spans="1:40" ht="24.95" customHeight="1" x14ac:dyDescent="0.15">
      <c r="A44" s="124"/>
      <c r="B44" s="74"/>
      <c r="C44" s="98"/>
      <c r="D44" s="76"/>
      <c r="E44" s="77"/>
      <c r="F44" s="78" t="s">
        <v>122</v>
      </c>
      <c r="G44" s="28"/>
      <c r="H44" s="79" t="s">
        <v>93</v>
      </c>
      <c r="I44" s="31"/>
      <c r="J44" s="78" t="s">
        <v>81</v>
      </c>
      <c r="K44" s="28"/>
      <c r="L44" s="79" t="s">
        <v>83</v>
      </c>
      <c r="M44" s="31"/>
      <c r="N44" s="99"/>
      <c r="O44" s="100"/>
      <c r="P44" s="99"/>
      <c r="Q44" s="100"/>
      <c r="R44" s="15"/>
      <c r="S44" s="11"/>
      <c r="T44" s="8"/>
      <c r="U44" s="8"/>
      <c r="V44" s="8"/>
      <c r="W44" s="8"/>
      <c r="X44" s="8"/>
      <c r="Y44" s="8"/>
      <c r="Z44" s="8"/>
      <c r="AA44" s="8"/>
      <c r="AB44" s="8"/>
      <c r="AC44" s="8"/>
      <c r="AD44" s="120"/>
      <c r="AE44" s="118"/>
      <c r="AF44" s="118"/>
      <c r="AG44" s="118"/>
      <c r="AH44" s="118"/>
      <c r="AK44" s="19" t="str">
        <f>IF(M44="○",1,"")</f>
        <v/>
      </c>
      <c r="AL44" s="19" t="str">
        <f t="shared" si="1"/>
        <v/>
      </c>
      <c r="AM44" s="19" t="str">
        <f t="shared" si="2"/>
        <v/>
      </c>
      <c r="AN44" s="19" t="str">
        <f t="shared" si="3"/>
        <v/>
      </c>
    </row>
    <row r="45" spans="1:40" ht="24.95" customHeight="1" x14ac:dyDescent="0.15">
      <c r="A45" s="124"/>
      <c r="B45" s="50" t="s">
        <v>21</v>
      </c>
      <c r="C45" s="101"/>
      <c r="D45" s="52" t="s">
        <v>51</v>
      </c>
      <c r="E45" s="53" t="s">
        <v>2</v>
      </c>
      <c r="F45" s="54" t="s">
        <v>123</v>
      </c>
      <c r="G45" s="25"/>
      <c r="H45" s="54" t="s">
        <v>81</v>
      </c>
      <c r="I45" s="25"/>
      <c r="J45" s="54" t="s">
        <v>82</v>
      </c>
      <c r="K45" s="25"/>
      <c r="L45" s="55" t="s">
        <v>83</v>
      </c>
      <c r="M45" s="37"/>
      <c r="N45" s="102"/>
      <c r="O45" s="103"/>
      <c r="P45" s="102"/>
      <c r="Q45" s="103"/>
      <c r="R45" s="1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4"/>
      <c r="AE45" s="1"/>
      <c r="AF45" s="1"/>
      <c r="AG45" s="1"/>
      <c r="AH45" s="1"/>
      <c r="AK45" s="19" t="str">
        <f>IF(M45="○",1,"")</f>
        <v/>
      </c>
      <c r="AL45" s="19" t="str">
        <f t="shared" si="1"/>
        <v/>
      </c>
      <c r="AM45" s="19" t="str">
        <f t="shared" si="2"/>
        <v/>
      </c>
      <c r="AN45" s="19" t="str">
        <f t="shared" si="3"/>
        <v/>
      </c>
    </row>
    <row r="46" spans="1:40" ht="30" customHeight="1" x14ac:dyDescent="0.2">
      <c r="A46" s="104" t="s">
        <v>1</v>
      </c>
      <c r="B46" s="105"/>
    </row>
    <row r="47" spans="1:40" ht="30" customHeight="1" x14ac:dyDescent="0.2">
      <c r="A47" s="104" t="s">
        <v>124</v>
      </c>
    </row>
    <row r="48" spans="1:40" ht="30" customHeight="1" x14ac:dyDescent="0.2">
      <c r="A48" s="106" t="s">
        <v>128</v>
      </c>
    </row>
    <row r="49" spans="1:34" ht="30" customHeight="1" x14ac:dyDescent="0.2">
      <c r="A49" s="107" t="s">
        <v>129</v>
      </c>
    </row>
    <row r="50" spans="1:34" ht="30" customHeight="1" x14ac:dyDescent="0.2">
      <c r="A50" s="104" t="s">
        <v>130</v>
      </c>
      <c r="AG50" s="108"/>
      <c r="AH50" s="108"/>
    </row>
    <row r="51" spans="1:34" ht="30" customHeight="1" x14ac:dyDescent="0.2">
      <c r="A51" s="109" t="s">
        <v>133</v>
      </c>
    </row>
    <row r="52" spans="1:34" ht="30" customHeight="1" x14ac:dyDescent="0.2">
      <c r="A52" s="109" t="s">
        <v>134</v>
      </c>
    </row>
    <row r="53" spans="1:34" ht="30" customHeight="1" x14ac:dyDescent="0.2">
      <c r="A53" s="109" t="s">
        <v>135</v>
      </c>
    </row>
    <row r="54" spans="1:34" ht="30" customHeight="1" x14ac:dyDescent="0.2">
      <c r="A54" s="110" t="s">
        <v>131</v>
      </c>
    </row>
    <row r="55" spans="1:34" ht="30" customHeight="1" x14ac:dyDescent="0.2">
      <c r="A55" s="104" t="s">
        <v>132</v>
      </c>
    </row>
    <row r="56" spans="1:34" ht="30" customHeight="1" x14ac:dyDescent="0.2">
      <c r="A56" s="104" t="s">
        <v>36</v>
      </c>
    </row>
    <row r="57" spans="1:34" ht="30" customHeight="1" x14ac:dyDescent="0.15">
      <c r="S57" s="111"/>
      <c r="T57" s="111"/>
      <c r="U57" s="111"/>
      <c r="V57" s="111"/>
      <c r="W57" s="111"/>
    </row>
    <row r="58" spans="1:34" ht="30" customHeight="1" x14ac:dyDescent="0.15">
      <c r="S58" s="111"/>
      <c r="T58" s="111"/>
      <c r="U58" s="111"/>
      <c r="V58" s="111"/>
      <c r="W58" s="111"/>
    </row>
    <row r="59" spans="1:34" ht="30" customHeight="1" x14ac:dyDescent="0.15">
      <c r="S59" s="111"/>
      <c r="T59" s="111"/>
      <c r="U59" s="111"/>
      <c r="V59" s="111"/>
      <c r="W59" s="111"/>
    </row>
    <row r="60" spans="1:34" ht="30" customHeight="1" x14ac:dyDescent="0.15">
      <c r="S60" s="111"/>
      <c r="T60" s="111"/>
      <c r="U60" s="111"/>
      <c r="V60" s="111"/>
      <c r="W60" s="111"/>
    </row>
    <row r="61" spans="1:34" ht="30" customHeight="1" x14ac:dyDescent="0.15">
      <c r="S61" s="111"/>
      <c r="T61" s="111"/>
      <c r="U61" s="111"/>
      <c r="V61" s="111"/>
      <c r="W61" s="111"/>
    </row>
    <row r="62" spans="1:34" ht="30" customHeight="1" x14ac:dyDescent="0.15">
      <c r="S62" s="111"/>
      <c r="T62" s="111"/>
      <c r="U62" s="111"/>
      <c r="V62" s="111"/>
      <c r="W62" s="111"/>
    </row>
    <row r="63" spans="1:34" ht="30" customHeight="1" x14ac:dyDescent="0.15">
      <c r="S63" s="111"/>
      <c r="T63" s="111"/>
      <c r="U63" s="111"/>
      <c r="V63" s="111"/>
      <c r="W63" s="111"/>
    </row>
    <row r="64" spans="1:34" ht="30" customHeight="1" x14ac:dyDescent="0.15">
      <c r="S64" s="111"/>
      <c r="T64" s="111"/>
      <c r="U64" s="111"/>
      <c r="V64" s="111"/>
      <c r="W64" s="111"/>
    </row>
    <row r="65" spans="19:23" ht="30" customHeight="1" x14ac:dyDescent="0.15">
      <c r="S65" s="111"/>
      <c r="T65" s="111"/>
      <c r="U65" s="111"/>
      <c r="V65" s="111"/>
      <c r="W65" s="111"/>
    </row>
    <row r="66" spans="19:23" ht="30" customHeight="1" x14ac:dyDescent="0.15">
      <c r="S66" s="111"/>
      <c r="T66" s="111"/>
      <c r="U66" s="111"/>
      <c r="V66" s="111"/>
      <c r="W66" s="111"/>
    </row>
    <row r="67" spans="19:23" ht="30" customHeight="1" x14ac:dyDescent="0.15">
      <c r="S67" s="111"/>
      <c r="T67" s="111"/>
      <c r="U67" s="111"/>
      <c r="V67" s="111"/>
      <c r="W67" s="111"/>
    </row>
    <row r="68" spans="19:23" ht="30" customHeight="1" x14ac:dyDescent="0.15">
      <c r="S68" s="111"/>
      <c r="T68" s="111"/>
      <c r="U68" s="111"/>
      <c r="V68" s="111"/>
      <c r="W68" s="111"/>
    </row>
    <row r="69" spans="19:23" ht="30" customHeight="1" x14ac:dyDescent="0.15">
      <c r="S69" s="111"/>
      <c r="T69" s="111"/>
      <c r="U69" s="111"/>
      <c r="V69" s="111"/>
      <c r="W69" s="111"/>
    </row>
    <row r="70" spans="19:23" ht="30" customHeight="1" x14ac:dyDescent="0.15">
      <c r="S70" s="111"/>
      <c r="T70" s="111"/>
      <c r="U70" s="111"/>
      <c r="V70" s="111"/>
      <c r="W70" s="111"/>
    </row>
    <row r="71" spans="19:23" ht="30" customHeight="1" x14ac:dyDescent="0.15">
      <c r="S71" s="111"/>
      <c r="T71" s="111"/>
      <c r="U71" s="111"/>
      <c r="V71" s="111"/>
      <c r="W71" s="111"/>
    </row>
    <row r="72" spans="19:23" ht="30" customHeight="1" x14ac:dyDescent="0.15">
      <c r="S72" s="111"/>
      <c r="T72" s="111"/>
      <c r="U72" s="111"/>
      <c r="V72" s="111"/>
      <c r="W72" s="111"/>
    </row>
    <row r="73" spans="19:23" ht="30" customHeight="1" x14ac:dyDescent="0.15">
      <c r="S73" s="111"/>
      <c r="T73" s="111"/>
      <c r="U73" s="111"/>
      <c r="V73" s="111"/>
      <c r="W73" s="111"/>
    </row>
    <row r="74" spans="19:23" ht="30" customHeight="1" x14ac:dyDescent="0.15">
      <c r="S74" s="111"/>
      <c r="T74" s="111"/>
      <c r="U74" s="111"/>
      <c r="V74" s="111"/>
      <c r="W74" s="111"/>
    </row>
    <row r="75" spans="19:23" ht="30" customHeight="1" x14ac:dyDescent="0.15">
      <c r="S75" s="111"/>
      <c r="T75" s="111"/>
      <c r="U75" s="111"/>
      <c r="V75" s="111"/>
      <c r="W75" s="111"/>
    </row>
    <row r="76" spans="19:23" ht="30" customHeight="1" x14ac:dyDescent="0.15">
      <c r="S76" s="111"/>
      <c r="T76" s="111"/>
      <c r="U76" s="111"/>
      <c r="V76" s="111"/>
      <c r="W76" s="111"/>
    </row>
    <row r="77" spans="19:23" ht="30" customHeight="1" x14ac:dyDescent="0.15">
      <c r="S77" s="111"/>
      <c r="T77" s="111"/>
      <c r="U77" s="111"/>
      <c r="V77" s="111"/>
      <c r="W77" s="111"/>
    </row>
    <row r="78" spans="19:23" ht="30" customHeight="1" x14ac:dyDescent="0.15">
      <c r="S78" s="111"/>
      <c r="T78" s="111"/>
      <c r="U78" s="111"/>
      <c r="V78" s="111"/>
      <c r="W78" s="111"/>
    </row>
    <row r="79" spans="19:23" ht="30" customHeight="1" x14ac:dyDescent="0.15">
      <c r="S79" s="111"/>
      <c r="T79" s="111"/>
      <c r="U79" s="111"/>
      <c r="V79" s="111"/>
      <c r="W79" s="111"/>
    </row>
    <row r="80" spans="19:23" ht="30" customHeight="1" x14ac:dyDescent="0.15">
      <c r="S80" s="111"/>
      <c r="T80" s="111"/>
      <c r="U80" s="111"/>
      <c r="V80" s="111"/>
      <c r="W80" s="111"/>
    </row>
    <row r="81" spans="19:23" ht="30" customHeight="1" x14ac:dyDescent="0.15">
      <c r="S81" s="111"/>
      <c r="T81" s="111"/>
      <c r="U81" s="111"/>
      <c r="V81" s="111"/>
      <c r="W81" s="111"/>
    </row>
    <row r="82" spans="19:23" ht="30" customHeight="1" x14ac:dyDescent="0.15">
      <c r="S82" s="111"/>
      <c r="T82" s="111"/>
      <c r="U82" s="111"/>
      <c r="V82" s="111"/>
      <c r="W82" s="111"/>
    </row>
    <row r="83" spans="19:23" ht="30" customHeight="1" x14ac:dyDescent="0.15">
      <c r="S83" s="111"/>
      <c r="T83" s="111"/>
      <c r="U83" s="111"/>
      <c r="V83" s="111"/>
      <c r="W83" s="111"/>
    </row>
    <row r="84" spans="19:23" ht="30" customHeight="1" x14ac:dyDescent="0.15">
      <c r="S84" s="111"/>
      <c r="T84" s="111"/>
      <c r="U84" s="111"/>
      <c r="V84" s="111"/>
      <c r="W84" s="111"/>
    </row>
    <row r="85" spans="19:23" ht="30" customHeight="1" x14ac:dyDescent="0.15">
      <c r="S85" s="111"/>
      <c r="T85" s="111"/>
      <c r="U85" s="111"/>
      <c r="V85" s="111"/>
      <c r="W85" s="111"/>
    </row>
    <row r="86" spans="19:23" ht="30" customHeight="1" x14ac:dyDescent="0.15">
      <c r="S86" s="111"/>
      <c r="T86" s="111"/>
      <c r="U86" s="111"/>
      <c r="V86" s="111"/>
      <c r="W86" s="111"/>
    </row>
    <row r="87" spans="19:23" ht="30" customHeight="1" x14ac:dyDescent="0.15"/>
  </sheetData>
  <sheetProtection algorithmName="SHA-512" hashValue="JCfF1kNrFc1pEMtyIDLCRbEwTj0msWpkJKPxzs/7PKh6MkMO9XrHfNvNAvW5oftr58hFr/j+rQD33liGQ9tgJg==" saltValue="d61kbF3Op6Xq3X01wLoWXg==" spinCount="100000" sheet="1" objects="1" selectLockedCells="1"/>
  <mergeCells count="74">
    <mergeCell ref="F1:M1"/>
    <mergeCell ref="F3:AD3"/>
    <mergeCell ref="AE3:AH3"/>
    <mergeCell ref="A4:A6"/>
    <mergeCell ref="B4:C6"/>
    <mergeCell ref="D4:D6"/>
    <mergeCell ref="E4:E6"/>
    <mergeCell ref="F4:Q6"/>
    <mergeCell ref="R4:R6"/>
    <mergeCell ref="S4:S5"/>
    <mergeCell ref="T4:AC5"/>
    <mergeCell ref="AD4:AD6"/>
    <mergeCell ref="A7:A45"/>
    <mergeCell ref="F7:Q7"/>
    <mergeCell ref="AD9:AD11"/>
    <mergeCell ref="AD14:AD16"/>
    <mergeCell ref="AD19:AD22"/>
    <mergeCell ref="AD32:AD35"/>
    <mergeCell ref="AD38:AD39"/>
    <mergeCell ref="AD43:AD44"/>
    <mergeCell ref="AF9:AF11"/>
    <mergeCell ref="AG9:AG11"/>
    <mergeCell ref="AH9:AH11"/>
    <mergeCell ref="AD12:AD13"/>
    <mergeCell ref="AE12:AE13"/>
    <mergeCell ref="AF12:AF13"/>
    <mergeCell ref="AG12:AG13"/>
    <mergeCell ref="AH12:AH13"/>
    <mergeCell ref="AE9:AE11"/>
    <mergeCell ref="AF14:AF16"/>
    <mergeCell ref="AG14:AG16"/>
    <mergeCell ref="AH14:AH16"/>
    <mergeCell ref="AD17:AD18"/>
    <mergeCell ref="AE17:AE18"/>
    <mergeCell ref="AF17:AF18"/>
    <mergeCell ref="AG17:AG18"/>
    <mergeCell ref="AH17:AH18"/>
    <mergeCell ref="AE14:AE16"/>
    <mergeCell ref="AF19:AF22"/>
    <mergeCell ref="AG19:AG22"/>
    <mergeCell ref="AH19:AH22"/>
    <mergeCell ref="AD25:AD26"/>
    <mergeCell ref="AE25:AE26"/>
    <mergeCell ref="AF25:AF26"/>
    <mergeCell ref="AG25:AG26"/>
    <mergeCell ref="AH25:AH26"/>
    <mergeCell ref="AE19:AE22"/>
    <mergeCell ref="AE32:AE35"/>
    <mergeCell ref="AF32:AF35"/>
    <mergeCell ref="AG32:AG35"/>
    <mergeCell ref="AH32:AH35"/>
    <mergeCell ref="AD28:AD31"/>
    <mergeCell ref="AE28:AE31"/>
    <mergeCell ref="AF28:AF31"/>
    <mergeCell ref="AG28:AG31"/>
    <mergeCell ref="AH28:AH31"/>
    <mergeCell ref="AE38:AE39"/>
    <mergeCell ref="AF38:AF39"/>
    <mergeCell ref="AG38:AG39"/>
    <mergeCell ref="AH38:AH39"/>
    <mergeCell ref="AD36:AD37"/>
    <mergeCell ref="AE36:AE37"/>
    <mergeCell ref="AF36:AF37"/>
    <mergeCell ref="AG36:AG37"/>
    <mergeCell ref="AH36:AH37"/>
    <mergeCell ref="AE43:AE44"/>
    <mergeCell ref="AF43:AF44"/>
    <mergeCell ref="AG43:AG44"/>
    <mergeCell ref="AH43:AH44"/>
    <mergeCell ref="AD41:AD42"/>
    <mergeCell ref="AE41:AE42"/>
    <mergeCell ref="AF41:AF42"/>
    <mergeCell ref="AG41:AG42"/>
    <mergeCell ref="AH41:AH42"/>
  </mergeCells>
  <phoneticPr fontId="1"/>
  <conditionalFormatting sqref="R8:R16 R23:R24 R26:R37 R44:R45">
    <cfRule type="expression" dxfId="3" priority="3">
      <formula>$M8="○"</formula>
    </cfRule>
  </conditionalFormatting>
  <conditionalFormatting sqref="R17:R22 R25 R38:R42">
    <cfRule type="expression" dxfId="2" priority="2">
      <formula>$O17="○"</formula>
    </cfRule>
  </conditionalFormatting>
  <conditionalFormatting sqref="R43">
    <cfRule type="expression" dxfId="1" priority="13">
      <formula>$Q43="○"</formula>
    </cfRule>
  </conditionalFormatting>
  <conditionalFormatting sqref="T8:AC45">
    <cfRule type="expression" dxfId="0" priority="1">
      <formula>$S8="全メーカー対応可"</formula>
    </cfRule>
  </conditionalFormatting>
  <dataValidations count="2">
    <dataValidation type="list" allowBlank="1" showInputMessage="1" showErrorMessage="1" sqref="M8:M45 K8:K45 O8:O45 I8:I45 G8:G45 Q8:Q45 AE7:AH45" xr:uid="{93864A5E-4DFF-4306-882F-E9E5A1CC01C9}">
      <formula1>"○,　"</formula1>
    </dataValidation>
    <dataValidation type="list" allowBlank="1" showInputMessage="1" showErrorMessage="1" sqref="S8:S45" xr:uid="{621A3646-CCB2-4E16-BE27-8B45414F0049}">
      <formula1>"全メーカー対応可,指定あり,　"</formula1>
    </dataValidation>
  </dataValidations>
  <pageMargins left="0.70866141732283472" right="0.19685039370078741" top="0.55118110236220474" bottom="7.874015748031496E-2" header="0.31496062992125984" footer="0.31496062992125984"/>
  <pageSetup paperSize="8" scale="44" fitToHeight="0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別紙_施設</vt:lpstr>
      <vt:lpstr>別紙_施設!Print_Area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hiwata</dc:creator>
  <cp:lastModifiedBy>尾上 倫加／100西日本高速道路エンジニアリング四国（株）</cp:lastModifiedBy>
  <cp:lastPrinted>2025-09-25T09:31:49Z</cp:lastPrinted>
  <dcterms:created xsi:type="dcterms:W3CDTF">2016-06-22T02:10:59Z</dcterms:created>
  <dcterms:modified xsi:type="dcterms:W3CDTF">2025-10-09T02:53:48Z</dcterms:modified>
</cp:coreProperties>
</file>